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E35" i="9"/>
  <c r="C35" i="9"/>
  <c r="CO34" i="9"/>
  <c r="BW34" i="9"/>
  <c r="BW35" i="9" s="1"/>
  <c r="BW36" i="9" s="1"/>
  <c r="BW37" i="9" s="1"/>
  <c r="BW38" i="9" s="1"/>
  <c r="BW39" i="9" s="1"/>
  <c r="BW40" i="9" s="1"/>
  <c r="BW41" i="9" s="1"/>
  <c r="BW42" i="9" s="1"/>
  <c r="C34" i="9"/>
  <c r="AM34" i="9" l="1"/>
  <c r="AM35" i="9" s="1"/>
  <c r="AM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<sst xmlns="http://schemas.openxmlformats.org/spreadsheetml/2006/main" count="974" uniqueCount="555">
  <si>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</si>
  <si>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</si>
  <si>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</si>
  <si>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</si>
  <si>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</si>
  <si>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</si>
  <si>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</si>
  <si>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</si>
  <si>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</si>
  <si>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</si>
  <si>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</si>
  <si>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</si>
  <si>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</si>
  <si>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</si>
  <si>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</si>
  <si>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</si>
  <si>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</si>
  <si>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</si>
  <si>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</si>
  <si>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</si>
  <si>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</si>
  <si>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</si>
  <si>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</si>
  <si>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</si>
  <si>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</si>
  <si>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</si>
  <si>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</si>
  <si>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</si>
  <si>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</si>
  <si>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</si>
  <si>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</si>
  <si>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</si>
  <si>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</si>
  <si>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</si>
  <si>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</si>
  <si>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</si>
  <si>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</si>
  <si>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</si>
  <si>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</si>
  <si>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</si>
  <si>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</si>
  <si>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</si>
  <si>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</si>
  <si>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</si>
  <si>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</si>
  <si>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</si>
  <si>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</si>
  <si>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</si>
  <si>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</si>
  <si>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</si>
  <si>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</si>
  <si>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</si>
  <si>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</si>
  <si>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</si>
  <si>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</si>
  <si>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</si>
  <si>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</si>
  <si>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</si>
  <si>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</si>
  <si>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</si>
  <si>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</si>
  <si>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</si>
  <si>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</si>
  <si>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</si>
  <si>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</si>
  <si>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</si>
  <si>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</si>
  <si>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</si>
  <si>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</si>
  <si>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</si>
  <si>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</si>
  <si>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</si>
  <si>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</si>
  <si>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</si>
  <si>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</si>
  <si>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</si>
  <si>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</si>
  <si>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</si>
  <si>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</si>
  <si>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</si>
  <si>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</si>
  <si>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</si>
  <si>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</si>
  <si>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</si>
  <si>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</si>
  <si>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</si>
  <si>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</si>
  <si>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</si>
  <si>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</si>
  <si>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</si>
  <si>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</si>
  <si>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</si>
  <si>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</si>
  <si>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</si>
  <si>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</si>
  <si>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</si>
  <si>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</si>
  <si>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</si>
  <si>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</si>
  <si>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</si>
  <si>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</si>
  <si>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</si>
  <si>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</si>
  <si>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</si>
  <si>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</si>
  <si>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</si>
  <si>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</si>
  <si>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</si>
  <si>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</si>
  <si>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</si>
  <si>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</si>
  <si>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</si>
  <si>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</si>
  <si>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</si>
  <si>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</si>
  <si>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</si>
  <si>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</si>
  <si>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</si>
  <si>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</si>
  <si>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</si>
  <si>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</si>
  <si>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</si>
  <si>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</si>
  <si>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</si>
  <si>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</si>
  <si>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</si>
  <si>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</si>
  <si>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</si>
  <si>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</si>
  <si>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</si>
  <si>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</si>
  <si>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</si>
  <si>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</si>
  <si>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</si>
  <si>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</si>
  <si>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</si>
  <si>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</si>
  <si>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</si>
  <si>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</si>
  <si>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</si>
  <si>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</si>
  <si>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</si>
  <si>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</si>
  <si>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</si>
  <si>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</si>
  <si>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</si>
  <si>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</si>
  <si>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</si>
  <si>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</si>
  <si>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</si>
  <si>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</si>
  <si>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</si>
  <si>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</si>
  <si>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</si>
  <si>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</si>
  <si>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</si>
  <si>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</si>
  <si>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</si>
  <si>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</si>
  <si>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</si>
  <si>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</si>
  <si>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</si>
  <si>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</si>
  <si>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</si>
  <si>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</si>
  <si>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</si>
  <si>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</si>
  <si>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</si>
  <si>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</si>
  <si>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</si>
  <si>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</si>
  <si>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</si>
  <si>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</si>
  <si>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</si>
  <si>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</si>
  <si>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</si>
  <si>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</si>
  <si>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</si>
  <si>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</si>
  <si>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</si>
  <si>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</si>
  <si>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</si>
  <si>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</si>
  <si>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</si>
  <si>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</si>
  <si>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</si>
  <si>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</si>
  <si>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</si>
  <si>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</si>
  <si>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</si>
  <si>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</si>
  <si>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</si>
  <si>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</si>
  <si>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福島県泉崎村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</si>
  <si>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</si>
  <si>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</si>
  <si>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</si>
  <si>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</si>
  <si>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</si>
  <si>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</si>
  <si>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</si>
  <si>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</si>
  <si>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</si>
  <si>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</si>
  <si>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</si>
  <si>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</si>
  <si>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</si>
  <si>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</si>
  <si>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</si>
  <si>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</si>
  <si>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</si>
  <si>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</si>
  <si>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</si>
  <si>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</si>
  <si>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</si>
  <si>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</si>
  <si>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</si>
  <si>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</si>
  <si>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</si>
  <si>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</si>
  <si>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</si>
  <si>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</si>
  <si>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</si>
  <si>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</si>
  <si>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</si>
  <si>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</si>
  <si>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</si>
  <si>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</si>
  <si>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</si>
  <si>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</si>
  <si>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</si>
  <si>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</si>
  <si>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</si>
  <si>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</si>
  <si>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</si>
  <si>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</si>
  <si>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</si>
  <si>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</si>
  <si>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</si>
  <si>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</si>
  <si>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</si>
  <si>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</si>
  <si>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</si>
  <si>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</si>
  <si>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</si>
  <si>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</si>
  <si>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</si>
  <si>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</si>
  <si>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</si>
  <si>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</si>
  <si>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</si>
  <si>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</si>
  <si>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</si>
  <si>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</si>
  <si>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</si>
  <si>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</si>
  <si>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</si>
  <si>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</si>
  <si>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</si>
  <si>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</si>
  <si>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</si>
  <si>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</si>
  <si>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</si>
  <si>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</si>
  <si>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</si>
  <si>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</si>
  <si>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</si>
  <si>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</si>
  <si>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</si>
  <si>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</si>
  <si>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</si>
  <si>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</si>
  <si>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</si>
  <si>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</si>
  <si>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</si>
  <si>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</si>
  <si>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</si>
  <si>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</si>
  <si>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</si>
  <si>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</si>
  <si>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</si>
  <si>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</si>
  <si>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</si>
  <si>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</si>
  <si>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</si>
  <si>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</si>
  <si>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</si>
  <si>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</si>
  <si>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</si>
  <si>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</si>
  <si>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</si>
  <si>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</si>
  <si>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</si>
  <si>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</si>
  <si>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</si>
  <si>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</si>
  <si>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</si>
  <si>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</si>
  <si>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</si>
  <si>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</si>
  <si>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</si>
  <si>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</si>
  <si>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</si>
  <si>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</si>
  <si>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</si>
  <si>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</si>
  <si>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</si>
  <si>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</si>
  <si>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</si>
  <si>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</si>
  <si>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</si>
  <si>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</si>
  <si>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</si>
  <si>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</si>
  <si>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</si>
  <si>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</si>
  <si>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</si>
  <si>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</si>
  <si>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</si>
  <si>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</si>
  <si>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</si>
  <si>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</si>
  <si>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</si>
  <si>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</si>
  <si>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</si>
  <si>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</si>
  <si>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</si>
  <si>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</si>
  <si>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</si>
  <si>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</si>
  <si>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</si>
  <si>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</si>
  <si>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</si>
  <si>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</si>
  <si>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</si>
  <si>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</si>
  <si>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</si>
  <si>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</si>
  <si>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</si>
  <si>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</si>
  <si>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</si>
  <si>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福島県泉崎村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</si>
  <si>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</si>
  <si>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</si>
  <si>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</si>
  <si>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</si>
  <si>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</si>
  <si>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</si>
  <si>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</si>
  <si>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</si>
  <si>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</si>
  <si>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</si>
  <si>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</si>
  <si>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</si>
  <si>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</si>
  <si>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</si>
  <si>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</si>
  <si>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</si>
  <si>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</si>
  <si>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</si>
  <si>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</si>
  <si>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</si>
  <si>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</si>
  <si>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</si>
  <si>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</si>
  <si>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</si>
  <si>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</si>
  <si>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</si>
  <si>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</si>
  <si>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</si>
  <si>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</si>
  <si>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</si>
  <si>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</si>
  <si>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</si>
  <si>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</si>
  <si>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</si>
  <si>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</si>
  <si>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</si>
  <si>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</si>
  <si>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</si>
  <si>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水道事業会計</t>
    <phoneticPr fontId="5"/>
  </si>
  <si>
    <t>法適用企業</t>
    <phoneticPr fontId="5"/>
  </si>
  <si>
    <t>工業用地造成事業会計</t>
    <phoneticPr fontId="5"/>
  </si>
  <si>
    <t>住宅用地造成事業会計</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</si>
  <si>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</si>
  <si>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</si>
  <si>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</si>
  <si>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</si>
  <si>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</si>
  <si>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</si>
  <si>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</si>
  <si>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</si>
  <si>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</si>
  <si>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</si>
  <si>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</si>
  <si>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</si>
  <si>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</si>
  <si>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</si>
  <si>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</si>
  <si>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</si>
  <si>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</si>
  <si>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</si>
  <si>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</si>
  <si>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</si>
  <si>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</si>
  <si>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</si>
  <si>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</si>
  <si>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</si>
  <si>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</si>
  <si>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</si>
  <si>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</si>
  <si>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</si>
  <si>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</si>
  <si>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</si>
  <si>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</si>
  <si>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</si>
  <si>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</si>
  <si>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</si>
  <si>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</si>
  <si>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</si>
  <si>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</si>
  <si>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</si>
  <si>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</si>
  <si>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</si>
  <si>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</si>
  <si>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</si>
  <si>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</si>
  <si>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</si>
  <si>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</si>
  <si>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</si>
  <si>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</si>
  <si>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</si>
  <si>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</si>
  <si>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</si>
  <si>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</si>
  <si>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</si>
  <si>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</si>
  <si>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</si>
  <si>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</si>
  <si>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</si>
  <si>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</si>
  <si>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</si>
  <si>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</si>
  <si>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</si>
  <si>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</si>
  <si>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</si>
  <si>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</si>
  <si>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</si>
  <si>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</si>
  <si>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</si>
  <si>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介護老人保健施設特別会計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</si>
  <si>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</si>
  <si>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</si>
  <si>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</si>
  <si>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</si>
  <si>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</si>
  <si>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</si>
  <si>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</si>
  <si>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</si>
  <si>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</si>
  <si>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</si>
  <si>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</si>
  <si>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</si>
  <si>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</si>
  <si>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</si>
  <si>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</si>
  <si>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</si>
  <si>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</si>
  <si>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</si>
  <si>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</si>
  <si>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</si>
  <si>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</si>
  <si>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</si>
  <si>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</si>
  <si>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</si>
  <si>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</si>
  <si>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</si>
  <si>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</si>
  <si>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</si>
  <si>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</si>
  <si>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</si>
  <si>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</si>
  <si>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</si>
  <si>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</si>
  <si>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</si>
  <si>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</si>
  <si>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</si>
  <si>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</si>
  <si>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</si>
  <si>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</si>
  <si>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</si>
  <si>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</si>
  <si>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</si>
  <si>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</si>
  <si>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</si>
  <si>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</si>
  <si>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</si>
  <si>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</si>
  <si>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</si>
  <si>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</si>
  <si>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</si>
  <si>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</si>
  <si>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</si>
  <si>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</si>
  <si>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</si>
  <si>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</si>
  <si>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</si>
  <si>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</si>
  <si>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</si>
  <si>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</si>
  <si>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</si>
  <si>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</si>
  <si>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</si>
  <si>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</si>
  <si>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</si>
  <si>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</si>
  <si>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</si>
  <si>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</si>
  <si>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</si>
  <si>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</si>
  <si>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</si>
  <si>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</si>
  <si>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</si>
  <si>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</si>
  <si>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</si>
  <si>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</si>
  <si>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</si>
  <si>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</si>
  <si>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</si>
  <si>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</si>
  <si>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</si>
  <si>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1.50</t>
  </si>
  <si>
    <t>工業用地造成事業会計</t>
  </si>
  <si>
    <t>一般会計</t>
  </si>
  <si>
    <t>住宅用地造成事業会計</t>
  </si>
  <si>
    <t>水道事業会計</t>
  </si>
  <si>
    <t>介護保険特別会計</t>
  </si>
  <si>
    <t>農業集落排水処理事業特別会計</t>
  </si>
  <si>
    <t>国民健康保険特別会計</t>
  </si>
  <si>
    <t>後期高齢者医療特別会計</t>
  </si>
  <si>
    <t>その他会計（赤字）</t>
  </si>
  <si>
    <t>その他会計（黒字）</t>
  </si>
  <si>
    <t>－</t>
  </si>
  <si>
    <t>－</t>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</si>
  <si>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</si>
  <si>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15" eb="17">
      <t>スイドウ</t>
    </rPh>
    <rPh sb="17" eb="19">
      <t>ヨウスイ</t>
    </rPh>
    <rPh sb="19" eb="21">
      <t>キョウキュウ</t>
    </rPh>
    <rPh sb="21" eb="23">
      <t>ジギョウ</t>
    </rPh>
    <rPh sb="23" eb="2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</si>
  <si>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</si>
  <si>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</si>
  <si>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</si>
  <si>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</si>
  <si>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</si>
  <si>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</si>
  <si>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5"/>
  </si>
  <si>
    <t>泉崎観光株式会社</t>
    <rPh sb="0" eb="2">
      <t>イズミザキ</t>
    </rPh>
    <rPh sb="2" eb="4">
      <t>カンコウ</t>
    </rPh>
    <rPh sb="4" eb="6">
      <t>カブシキ</t>
    </rPh>
    <rPh sb="6" eb="8">
      <t>カイシャ</t>
    </rPh>
    <phoneticPr fontId="2"/>
  </si>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</sst>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10357</c:v>
                </c:pt>
                <c:pt idx="1">
                  <c:v>14569</c:v>
                </c:pt>
                <c:pt idx="2">
                  <c:v>76169</c:v>
                </c:pt>
                <c:pt idx="3">
                  <c:v>47602</c:v>
                </c:pt>
                <c:pt idx="4">
                  <c:v>187331</c:v>
                </c:pt>
              </c:numCache>
            </c:numRef>
          </c:val>
          <c:smooth val="0"/>
        </c:ser>
        <c:dLbls>
          <c:showLegendKey val="0"/>
          <c:showVal val="0"/>
          <c:showCatName val="0"/>
          <c:showSerName val="0"/>
          <c:showPercent val="0"/>
          <c:showBubbleSize val="0"/>
        </c:dLbls>
        <c:marker val="1"/>
        <c:smooth val="0"/>
        <c:axId val="118973952"/>
        <c:axId val="118975872"/>
      </c:lineChart>
      <c:catAx>
        <c:axId val="11897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975872"/>
        <c:crosses val="autoZero"/>
        <c:auto val="1"/>
        <c:lblAlgn val="ctr"/>
        <c:lblOffset val="100"/>
        <c:tickLblSkip val="1"/>
        <c:tickMarkSkip val="1"/>
        <c:noMultiLvlLbl val="0"/>
      </c:catAx>
      <c:valAx>
        <c:axId val="1189758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97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6.61</c:v>
                </c:pt>
                <c:pt idx="1">
                  <c:v>9.43</c:v>
                </c:pt>
                <c:pt idx="2">
                  <c:v>5.49</c:v>
                </c:pt>
                <c:pt idx="3">
                  <c:v>10.23</c:v>
                </c:pt>
                <c:pt idx="4">
                  <c:v>18.36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9.1199999999999992</c:v>
                </c:pt>
                <c:pt idx="1">
                  <c:v>9.15</c:v>
                </c:pt>
                <c:pt idx="2">
                  <c:v>11.6</c:v>
                </c:pt>
                <c:pt idx="3">
                  <c:v>21.39</c:v>
                </c:pt>
                <c:pt idx="4">
                  <c:v>20.66</c:v>
                </c:pt>
              </c:numCache>
            </c:numRef>
          </c:val>
        </c:ser>
        <c:dLbls>
          <c:showLegendKey val="0"/>
          <c:showVal val="0"/>
          <c:showCatName val="0"/>
          <c:showSerName val="0"/>
          <c:showPercent val="0"/>
          <c:showBubbleSize val="0"/>
        </c:dLbls>
        <c:gapWidth val="250"/>
        <c:overlap val="100"/>
        <c:axId val="122627584"/>
        <c:axId val="122629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0.78</c:v>
                </c:pt>
                <c:pt idx="1">
                  <c:v>2.81</c:v>
                </c:pt>
                <c:pt idx="2">
                  <c:v>-1.5</c:v>
                </c:pt>
                <c:pt idx="3">
                  <c:v>14.35</c:v>
                </c:pt>
                <c:pt idx="4">
                  <c:v>8.4700000000000006</c:v>
                </c:pt>
              </c:numCache>
            </c:numRef>
          </c:val>
          <c:smooth val="0"/>
        </c:ser>
        <c:dLbls>
          <c:showLegendKey val="0"/>
          <c:showVal val="0"/>
          <c:showCatName val="0"/>
          <c:showSerName val="0"/>
          <c:showPercent val="0"/>
          <c:showBubbleSize val="0"/>
        </c:dLbls>
        <c:marker val="1"/>
        <c:smooth val="0"/>
        <c:axId val="122627584"/>
        <c:axId val="122629504"/>
      </c:lineChart>
      <c:catAx>
        <c:axId val="1226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29504"/>
        <c:crosses val="autoZero"/>
        <c:auto val="1"/>
        <c:lblAlgn val="ctr"/>
        <c:lblOffset val="100"/>
        <c:tickLblSkip val="1"/>
        <c:tickMarkSkip val="1"/>
        <c:noMultiLvlLbl val="0"/>
      </c:catAx>
      <c:valAx>
        <c:axId val="12262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2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14.35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0.14000000000000001</c:v>
                </c:pt>
                <c:pt idx="4">
                  <c:v>#N/A</c:v>
                </c:pt>
                <c:pt idx="5">
                  <c:v>0.31</c:v>
                </c:pt>
                <c:pt idx="6">
                  <c:v>#N/A</c:v>
                </c:pt>
                <c:pt idx="7">
                  <c:v>0.14000000000000001</c:v>
                </c:pt>
                <c:pt idx="8">
                  <c:v>#N/A</c:v>
                </c:pt>
                <c:pt idx="9">
                  <c:v>0.13</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3.01</c:v>
                </c:pt>
                <c:pt idx="2">
                  <c:v>#N/A</c:v>
                </c:pt>
                <c:pt idx="3">
                  <c:v>2.59</c:v>
                </c:pt>
                <c:pt idx="4">
                  <c:v>#N/A</c:v>
                </c:pt>
                <c:pt idx="5">
                  <c:v>2.08</c:v>
                </c:pt>
                <c:pt idx="6">
                  <c:v>#N/A</c:v>
                </c:pt>
                <c:pt idx="7">
                  <c:v>0.47</c:v>
                </c:pt>
                <c:pt idx="8">
                  <c:v>#N/A</c:v>
                </c:pt>
                <c:pt idx="9">
                  <c:v>0.23</c:v>
                </c:pt>
              </c:numCache>
            </c:numRef>
          </c:val>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0.36</c:v>
                </c:pt>
                <c:pt idx="2">
                  <c:v>#N/A</c:v>
                </c:pt>
                <c:pt idx="3">
                  <c:v>1.62</c:v>
                </c:pt>
                <c:pt idx="4">
                  <c:v>#N/A</c:v>
                </c:pt>
                <c:pt idx="5">
                  <c:v>0.46</c:v>
                </c:pt>
                <c:pt idx="6">
                  <c:v>#N/A</c:v>
                </c:pt>
                <c:pt idx="7">
                  <c:v>0.73</c:v>
                </c:pt>
                <c:pt idx="8">
                  <c:v>#N/A</c:v>
                </c:pt>
                <c:pt idx="9">
                  <c:v>0.27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1.27</c:v>
                </c:pt>
                <c:pt idx="2">
                  <c:v>#N/A</c:v>
                </c:pt>
                <c:pt idx="3">
                  <c:v>0.67</c:v>
                </c:pt>
                <c:pt idx="4">
                  <c:v>#N/A</c:v>
                </c:pt>
                <c:pt idx="5">
                  <c:v>0.61</c:v>
                </c:pt>
                <c:pt idx="6">
                  <c:v>#N/A</c:v>
                </c:pt>
                <c:pt idx="7">
                  <c:v>1.1499999999999999</c:v>
                </c:pt>
                <c:pt idx="8">
                  <c:v>#N/A</c:v>
                </c:pt>
                <c:pt idx="9">
                  <c:v>1.39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7.99</c:v>
                </c:pt>
                <c:pt idx="2">
                  <c:v>#N/A</c:v>
                </c:pt>
                <c:pt idx="3">
                  <c:v>8.3000000000000007</c:v>
                </c:pt>
                <c:pt idx="4">
                  <c:v>#N/A</c:v>
                </c:pt>
                <c:pt idx="5">
                  <c:v>8.3699999999999992</c:v>
                </c:pt>
                <c:pt idx="6">
                  <c:v>#N/A</c:v>
                </c:pt>
                <c:pt idx="7">
                  <c:v>7.81</c:v>
                </c:pt>
                <c:pt idx="8">
                  <c:v>#N/A</c:v>
                </c:pt>
                <c:pt idx="9">
                  <c:v>6.15</c:v>
                </c:pt>
              </c:numCache>
            </c:numRef>
          </c:val>
        </c:ser>
        <c:ser>
          <c:idx val="7"/>
          <c:order val="7"/>
          <c:tx>
            <c:strRef>
              <c:f>データシート!$A$34</c:f>
              <c:strCache>
                <c:ptCount val="1"/>
                <c:pt idx="0">
                  <c:v>住宅用地造成事業会計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11.05</c:v>
                </c:pt>
                <c:pt idx="2">
                  <c:v>#N/A</c:v>
                </c:pt>
                <c:pt idx="3">
                  <c:v>4.2300000000000004</c:v>
                </c:pt>
                <c:pt idx="4">
                  <c:v>#N/A</c:v>
                </c:pt>
                <c:pt idx="5">
                  <c:v>2.99</c:v>
                </c:pt>
                <c:pt idx="6">
                  <c:v>#N/A</c:v>
                </c:pt>
                <c:pt idx="7">
                  <c:v>12.67</c:v>
                </c:pt>
                <c:pt idx="8">
                  <c:v>#N/A</c:v>
                </c:pt>
                <c:pt idx="9">
                  <c:v>11.29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6.05</c:v>
                </c:pt>
                <c:pt idx="2">
                  <c:v>#N/A</c:v>
                </c:pt>
                <c:pt idx="3">
                  <c:v>9.43</c:v>
                </c:pt>
                <c:pt idx="4">
                  <c:v>#N/A</c:v>
                </c:pt>
                <c:pt idx="5">
                  <c:v>5.49</c:v>
                </c:pt>
                <c:pt idx="6">
                  <c:v>#N/A</c:v>
                </c:pt>
                <c:pt idx="7">
                  <c:v>10.23</c:v>
                </c:pt>
                <c:pt idx="8">
                  <c:v>#N/A</c:v>
                </c:pt>
                <c:pt idx="9">
                  <c:v>18.350000000000001</c:v>
                </c:pt>
              </c:numCache>
            </c:numRef>
          </c:val>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30.96</c:v>
                </c:pt>
                <c:pt idx="2">
                  <c:v>#N/A</c:v>
                </c:pt>
                <c:pt idx="3">
                  <c:v>30.59</c:v>
                </c:pt>
                <c:pt idx="4">
                  <c:v>#N/A</c:v>
                </c:pt>
                <c:pt idx="5">
                  <c:v>24.39</c:v>
                </c:pt>
                <c:pt idx="6">
                  <c:v>#N/A</c:v>
                </c:pt>
                <c:pt idx="7">
                  <c:v>27.63</c:v>
                </c:pt>
                <c:pt idx="8">
                  <c:v>#N/A</c:v>
                </c:pt>
                <c:pt idx="9">
                  <c:v>27.46</c:v>
                </c:pt>
              </c:numCache>
            </c:numRef>
          </c:val>
        </c:ser>
        <c:dLbls>
          <c:showLegendKey val="0"/>
          <c:showVal val="0"/>
          <c:showCatName val="0"/>
          <c:showSerName val="0"/>
          <c:showPercent val="0"/>
          <c:showBubbleSize val="0"/>
        </c:dLbls>
        <c:gapWidth val="150"/>
        <c:overlap val="100"/>
        <c:axId val="3702144"/>
        <c:axId val="3716224"/>
      </c:barChart>
      <c:catAx>
        <c:axId val="370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6224"/>
        <c:crosses val="autoZero"/>
        <c:auto val="1"/>
        <c:lblAlgn val="ctr"/>
        <c:lblOffset val="100"/>
        <c:tickLblSkip val="1"/>
        <c:tickMarkSkip val="1"/>
        <c:noMultiLvlLbl val="0"/>
      </c:catAx>
      <c:valAx>
        <c:axId val="371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353</c:v>
                </c:pt>
                <c:pt idx="5">
                  <c:v>349</c:v>
                </c:pt>
                <c:pt idx="8">
                  <c:v>338</c:v>
                </c:pt>
                <c:pt idx="11">
                  <c:v>351</c:v>
                </c:pt>
                <c:pt idx="14">
                  <c:v>340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53</c:v>
                </c:pt>
                <c:pt idx="3">
                  <c:v>6</c:v>
                </c:pt>
                <c:pt idx="6">
                  <c:v>6</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11</c:v>
                </c:pt>
                <c:pt idx="6">
                  <c:v>12</c:v>
                </c:pt>
                <c:pt idx="9">
                  <c:v>13</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71</c:v>
                </c:pt>
                <c:pt idx="3">
                  <c:v>144</c:v>
                </c:pt>
                <c:pt idx="6">
                  <c:v>138</c:v>
                </c:pt>
                <c:pt idx="9">
                  <c:v>152</c:v>
                </c:pt>
                <c:pt idx="12">
                  <c:v>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32</c:v>
                </c:pt>
                <c:pt idx="3">
                  <c:v>32</c:v>
                </c:pt>
                <c:pt idx="6">
                  <c:v>32</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366</c:v>
                </c:pt>
                <c:pt idx="3">
                  <c:v>367</c:v>
                </c:pt>
                <c:pt idx="6">
                  <c:v>354</c:v>
                </c:pt>
                <c:pt idx="9">
                  <c:v>374</c:v>
                </c:pt>
                <c:pt idx="12">
                  <c:v>363</c:v>
                </c:pt>
              </c:numCache>
            </c:numRef>
          </c:val>
        </c:ser>
        <c:dLbls>
          <c:showLegendKey val="0"/>
          <c:showVal val="0"/>
          <c:showCatName val="0"/>
          <c:showSerName val="0"/>
          <c:showPercent val="0"/>
          <c:showBubbleSize val="0"/>
        </c:dLbls>
        <c:gapWidth val="100"/>
        <c:overlap val="100"/>
        <c:axId val="130753280"/>
        <c:axId val="13075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190</c:v>
                </c:pt>
                <c:pt idx="2">
                  <c:v>#N/A</c:v>
                </c:pt>
                <c:pt idx="3">
                  <c:v>#N/A</c:v>
                </c:pt>
                <c:pt idx="4">
                  <c:v>211</c:v>
                </c:pt>
                <c:pt idx="5">
                  <c:v>#N/A</c:v>
                </c:pt>
                <c:pt idx="6">
                  <c:v>#N/A</c:v>
                </c:pt>
                <c:pt idx="7">
                  <c:v>204</c:v>
                </c:pt>
                <c:pt idx="8">
                  <c:v>#N/A</c:v>
                </c:pt>
                <c:pt idx="9">
                  <c:v>#N/A</c:v>
                </c:pt>
                <c:pt idx="10">
                  <c:v>189</c:v>
                </c:pt>
                <c:pt idx="11">
                  <c:v>#N/A</c:v>
                </c:pt>
                <c:pt idx="12">
                  <c:v>#N/A</c:v>
                </c:pt>
                <c:pt idx="13">
                  <c:v>188</c:v>
                </c:pt>
                <c:pt idx="14">
                  <c:v>#N/A</c:v>
                </c:pt>
              </c:numCache>
            </c:numRef>
          </c:val>
          <c:smooth val="0"/>
        </c:ser>
        <c:dLbls>
          <c:showLegendKey val="0"/>
          <c:showVal val="0"/>
          <c:showCatName val="0"/>
          <c:showSerName val="0"/>
          <c:showPercent val="0"/>
          <c:showBubbleSize val="0"/>
        </c:dLbls>
        <c:marker val="1"/>
        <c:smooth val="0"/>
        <c:axId val="130753280"/>
        <c:axId val="130755200"/>
      </c:lineChart>
      <c:catAx>
        <c:axId val="13075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55200"/>
        <c:crosses val="autoZero"/>
        <c:auto val="1"/>
        <c:lblAlgn val="ctr"/>
        <c:lblOffset val="100"/>
        <c:tickLblSkip val="1"/>
        <c:tickMarkSkip val="1"/>
        <c:noMultiLvlLbl val="0"/>
      </c:catAx>
      <c:valAx>
        <c:axId val="13075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5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3536</c:v>
                </c:pt>
                <c:pt idx="5">
                  <c:v>3668</c:v>
                </c:pt>
                <c:pt idx="8">
                  <c:v>3441</c:v>
                </c:pt>
                <c:pt idx="11">
                  <c:v>3574</c:v>
                </c:pt>
                <c:pt idx="14">
                  <c:v>3796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830</c:v>
                </c:pt>
                <c:pt idx="5">
                  <c:v>407</c:v>
                </c:pt>
                <c:pt idx="8">
                  <c:v>83</c:v>
                </c:pt>
                <c:pt idx="11">
                  <c:v>58</c:v>
                </c:pt>
                <c:pt idx="14">
                  <c:v>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851</c:v>
                </c:pt>
                <c:pt idx="5">
                  <c:v>895</c:v>
                </c:pt>
                <c:pt idx="8">
                  <c:v>903</c:v>
                </c:pt>
                <c:pt idx="11">
                  <c:v>839</c:v>
                </c:pt>
                <c:pt idx="14">
                  <c:v>1009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97</c:v>
                </c:pt>
                <c:pt idx="3">
                  <c:v>90</c:v>
                </c:pt>
                <c:pt idx="6">
                  <c:v>28</c:v>
                </c:pt>
                <c:pt idx="9">
                  <c:v>76</c:v>
                </c:pt>
                <c:pt idx="12">
                  <c:v>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817</c:v>
                </c:pt>
                <c:pt idx="3">
                  <c:v>794</c:v>
                </c:pt>
                <c:pt idx="6">
                  <c:v>717</c:v>
                </c:pt>
                <c:pt idx="9">
                  <c:v>485</c:v>
                </c:pt>
                <c:pt idx="12">
                  <c:v>314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c:v>
                </c:pt>
                <c:pt idx="3">
                  <c:v>83</c:v>
                </c:pt>
                <c:pt idx="6">
                  <c:v>78</c:v>
                </c:pt>
                <c:pt idx="9">
                  <c:v>62</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1417</c:v>
                </c:pt>
                <c:pt idx="3">
                  <c:v>1301</c:v>
                </c:pt>
                <c:pt idx="6">
                  <c:v>1123</c:v>
                </c:pt>
                <c:pt idx="9">
                  <c:v>1302</c:v>
                </c:pt>
                <c:pt idx="12">
                  <c:v>1200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c:v>
                </c:pt>
                <c:pt idx="3">
                  <c:v>2</c:v>
                </c:pt>
                <c:pt idx="6">
                  <c:v>2</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4583</c:v>
                </c:pt>
                <c:pt idx="3">
                  <c:v>4125</c:v>
                </c:pt>
                <c:pt idx="6">
                  <c:v>3890</c:v>
                </c:pt>
                <c:pt idx="9">
                  <c:v>3791</c:v>
                </c:pt>
                <c:pt idx="12">
                  <c:v>4198</c:v>
                </c:pt>
              </c:numCache>
            </c:numRef>
          </c:val>
        </c:ser>
        <c:dLbls>
          <c:showLegendKey val="0"/>
          <c:showVal val="0"/>
          <c:showCatName val="0"/>
          <c:showSerName val="0"/>
          <c:showPercent val="0"/>
          <c:showBubbleSize val="0"/>
        </c:dLbls>
        <c:gapWidth val="100"/>
        <c:overlap val="100"/>
        <c:axId val="3628032"/>
        <c:axId val="3650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1796</c:v>
                </c:pt>
                <c:pt idx="2">
                  <c:v>#N/A</c:v>
                </c:pt>
                <c:pt idx="3">
                  <c:v>#N/A</c:v>
                </c:pt>
                <c:pt idx="4">
                  <c:v>1425</c:v>
                </c:pt>
                <c:pt idx="5">
                  <c:v>#N/A</c:v>
                </c:pt>
                <c:pt idx="6">
                  <c:v>#N/A</c:v>
                </c:pt>
                <c:pt idx="7">
                  <c:v>1411</c:v>
                </c:pt>
                <c:pt idx="8">
                  <c:v>#N/A</c:v>
                </c:pt>
                <c:pt idx="9">
                  <c:v>#N/A</c:v>
                </c:pt>
                <c:pt idx="10">
                  <c:v>1247</c:v>
                </c:pt>
                <c:pt idx="11">
                  <c:v>#N/A</c:v>
                </c:pt>
                <c:pt idx="12">
                  <c:v>#N/A</c:v>
                </c:pt>
                <c:pt idx="13">
                  <c:v>937</c:v>
                </c:pt>
                <c:pt idx="14">
                  <c:v>#N/A</c:v>
                </c:pt>
              </c:numCache>
            </c:numRef>
          </c:val>
          <c:smooth val="0"/>
        </c:ser>
        <c:dLbls>
          <c:showLegendKey val="0"/>
          <c:showVal val="0"/>
          <c:showCatName val="0"/>
          <c:showSerName val="0"/>
          <c:showPercent val="0"/>
          <c:showBubbleSize val="0"/>
        </c:dLbls>
        <c:marker val="1"/>
        <c:smooth val="0"/>
        <c:axId val="3628032"/>
        <c:axId val="3650688"/>
      </c:lineChart>
      <c:catAx>
        <c:axId val="362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50688"/>
        <c:crosses val="autoZero"/>
        <c:auto val="1"/>
        <c:lblAlgn val="ctr"/>
        <c:lblOffset val="100"/>
        <c:tickLblSkip val="1"/>
        <c:tickMarkSkip val="1"/>
        <c:noMultiLvlLbl val="0"/>
      </c:catAx>
      <c:valAx>
        <c:axId val="365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「公営企業債の元利償還金に対する繰入金」は東日本大震災に係る災害復旧に要する経費の控除がなくなったことや「満期一括償還地方債に係る年度割相当額」の減少により、前年より減少となった。</a:t>
          </a:r>
          <a:endParaRPr lang="ja-JP" altLang="ja-JP" sz="1400">
            <a:effectLst/>
          </a:endParaRPr>
        </a:p>
        <a:p>
          <a:pPr rtl="0"/>
          <a:r>
            <a:rPr lang="ja-JP" altLang="ja-JP" sz="1400" b="0" i="0" baseline="0">
              <a:solidFill>
                <a:schemeClr val="dk1"/>
              </a:solidFill>
              <a:effectLst/>
              <a:latin typeface="+mn-lt"/>
              <a:ea typeface="+mn-ea"/>
              <a:cs typeface="+mn-cs"/>
            </a:rPr>
            <a:t>　今後については、元利償還金等が償還</a:t>
          </a:r>
          <a:r>
            <a:rPr lang="ja-JP" altLang="en-US" sz="1400" b="0" i="0" baseline="0">
              <a:solidFill>
                <a:schemeClr val="dk1"/>
              </a:solidFill>
              <a:effectLst/>
              <a:latin typeface="+mn-lt"/>
              <a:ea typeface="+mn-ea"/>
              <a:cs typeface="+mn-cs"/>
            </a:rPr>
            <a:t>開始</a:t>
          </a:r>
          <a:r>
            <a:rPr lang="ja-JP" altLang="ja-JP" sz="1400" b="0" i="0" baseline="0">
              <a:solidFill>
                <a:schemeClr val="dk1"/>
              </a:solidFill>
              <a:effectLst/>
              <a:latin typeface="+mn-lt"/>
              <a:ea typeface="+mn-ea"/>
              <a:cs typeface="+mn-cs"/>
            </a:rPr>
            <a:t>により徐々に</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していくことが見込まれる。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「一般会計等に係る地方債の現在高」は、</a:t>
          </a:r>
          <a:r>
            <a:rPr lang="ja-JP" altLang="en-US" sz="1400" b="0" i="0" baseline="0">
              <a:solidFill>
                <a:schemeClr val="dk1"/>
              </a:solidFill>
              <a:effectLst/>
              <a:latin typeface="+mn-lt"/>
              <a:ea typeface="+mn-ea"/>
              <a:cs typeface="+mn-cs"/>
            </a:rPr>
            <a:t>役場新庁舎建設（被災施設復旧関連事業債）</a:t>
          </a:r>
          <a:r>
            <a:rPr lang="ja-JP" altLang="ja-JP" sz="1400" b="0" i="0" baseline="0">
              <a:solidFill>
                <a:schemeClr val="dk1"/>
              </a:solidFill>
              <a:effectLst/>
              <a:latin typeface="+mn-lt"/>
              <a:ea typeface="+mn-ea"/>
              <a:cs typeface="+mn-cs"/>
            </a:rPr>
            <a:t>により</a:t>
          </a:r>
          <a:r>
            <a:rPr lang="ja-JP" altLang="en-US" sz="1400" b="0" i="0" baseline="0">
              <a:solidFill>
                <a:schemeClr val="dk1"/>
              </a:solidFill>
              <a:effectLst/>
              <a:latin typeface="+mn-lt"/>
              <a:ea typeface="+mn-ea"/>
              <a:cs typeface="+mn-cs"/>
            </a:rPr>
            <a:t>４０７</a:t>
          </a:r>
          <a:r>
            <a:rPr lang="ja-JP" altLang="ja-JP" sz="1400" b="0" i="0" baseline="0">
              <a:solidFill>
                <a:schemeClr val="dk1"/>
              </a:solidFill>
              <a:effectLst/>
              <a:latin typeface="+mn-lt"/>
              <a:ea typeface="+mn-ea"/>
              <a:cs typeface="+mn-cs"/>
            </a:rPr>
            <a:t>百万円</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した。</a:t>
          </a:r>
          <a:endParaRPr lang="ja-JP" altLang="ja-JP" sz="1400">
            <a:effectLst/>
          </a:endParaRPr>
        </a:p>
        <a:p>
          <a:pPr rtl="0"/>
          <a:r>
            <a:rPr lang="ja-JP" altLang="ja-JP" sz="1400" b="0" i="0" baseline="0">
              <a:solidFill>
                <a:schemeClr val="dk1"/>
              </a:solidFill>
              <a:effectLst/>
              <a:latin typeface="+mn-lt"/>
              <a:ea typeface="+mn-ea"/>
              <a:cs typeface="+mn-cs"/>
            </a:rPr>
            <a:t>　「公営企業債等繰入見込額」は、繰入割合</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数値が</a:t>
          </a:r>
          <a:r>
            <a:rPr lang="ja-JP" altLang="en-US" sz="1400" b="0" i="0" baseline="0">
              <a:solidFill>
                <a:schemeClr val="dk1"/>
              </a:solidFill>
              <a:effectLst/>
              <a:latin typeface="+mn-lt"/>
              <a:ea typeface="+mn-ea"/>
              <a:cs typeface="+mn-cs"/>
            </a:rPr>
            <a:t>１０２</a:t>
          </a:r>
          <a:r>
            <a:rPr lang="ja-JP" altLang="ja-JP" sz="1400" b="0" i="0" baseline="0">
              <a:solidFill>
                <a:schemeClr val="dk1"/>
              </a:solidFill>
              <a:effectLst/>
              <a:latin typeface="+mn-lt"/>
              <a:ea typeface="+mn-ea"/>
              <a:cs typeface="+mn-cs"/>
            </a:rPr>
            <a:t>百万円</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「設立法人等の負債額等負担見込額」は、</a:t>
          </a:r>
          <a:r>
            <a:rPr lang="ja-JP" altLang="en-US" sz="1400" b="0" i="0" baseline="0">
              <a:solidFill>
                <a:schemeClr val="dk1"/>
              </a:solidFill>
              <a:effectLst/>
              <a:latin typeface="+mn-lt"/>
              <a:ea typeface="+mn-ea"/>
              <a:cs typeface="+mn-cs"/>
            </a:rPr>
            <a:t>カントリーヴィレッジの修繕</a:t>
          </a:r>
          <a:r>
            <a:rPr lang="ja-JP" altLang="ja-JP" sz="1400" b="0" i="0" baseline="0">
              <a:solidFill>
                <a:schemeClr val="dk1"/>
              </a:solidFill>
              <a:effectLst/>
              <a:latin typeface="+mn-lt"/>
              <a:ea typeface="+mn-ea"/>
              <a:cs typeface="+mn-cs"/>
            </a:rPr>
            <a:t>費が</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５３</a:t>
          </a:r>
          <a:r>
            <a:rPr lang="ja-JP" altLang="ja-JP" sz="1400" b="0" i="0" baseline="0">
              <a:solidFill>
                <a:schemeClr val="dk1"/>
              </a:solidFill>
              <a:effectLst/>
              <a:latin typeface="+mn-lt"/>
              <a:ea typeface="+mn-ea"/>
              <a:cs typeface="+mn-cs"/>
            </a:rPr>
            <a:t>百万円</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した。</a:t>
          </a:r>
          <a:endParaRPr lang="ja-JP" altLang="ja-JP" sz="1400">
            <a:effectLst/>
          </a:endParaRPr>
        </a:p>
        <a:p>
          <a:pPr rtl="0"/>
          <a:r>
            <a:rPr lang="ja-JP" altLang="ja-JP" sz="1400" b="0" i="0" baseline="0">
              <a:solidFill>
                <a:schemeClr val="dk1"/>
              </a:solidFill>
              <a:effectLst/>
              <a:latin typeface="+mn-lt"/>
              <a:ea typeface="+mn-ea"/>
              <a:cs typeface="+mn-cs"/>
            </a:rPr>
            <a:t>　「充当可能特定歳入」は、</a:t>
          </a:r>
          <a:r>
            <a:rPr lang="ja-JP" altLang="en-US" sz="1400" b="0" i="0" baseline="0">
              <a:solidFill>
                <a:schemeClr val="dk1"/>
              </a:solidFill>
              <a:effectLst/>
              <a:latin typeface="+mn-lt"/>
              <a:ea typeface="+mn-ea"/>
              <a:cs typeface="+mn-cs"/>
            </a:rPr>
            <a:t>公営住宅の賃貸料</a:t>
          </a:r>
          <a:r>
            <a:rPr lang="ja-JP" altLang="ja-JP" sz="1400" b="0" i="0" baseline="0">
              <a:solidFill>
                <a:schemeClr val="dk1"/>
              </a:solidFill>
              <a:effectLst/>
              <a:latin typeface="+mn-lt"/>
              <a:ea typeface="+mn-ea"/>
              <a:cs typeface="+mn-cs"/>
            </a:rPr>
            <a:t>等</a:t>
          </a:r>
          <a:r>
            <a:rPr lang="ja-JP" altLang="en-US" sz="1400" b="0" i="0" baseline="0">
              <a:solidFill>
                <a:schemeClr val="dk1"/>
              </a:solidFill>
              <a:effectLst/>
              <a:latin typeface="+mn-lt"/>
              <a:ea typeface="+mn-ea"/>
              <a:cs typeface="+mn-cs"/>
            </a:rPr>
            <a:t>の減</a:t>
          </a:r>
          <a:r>
            <a:rPr lang="ja-JP" altLang="ja-JP" sz="1400" b="0" i="0" baseline="0">
              <a:solidFill>
                <a:schemeClr val="dk1"/>
              </a:solidFill>
              <a:effectLst/>
              <a:latin typeface="+mn-lt"/>
              <a:ea typeface="+mn-ea"/>
              <a:cs typeface="+mn-cs"/>
            </a:rPr>
            <a:t>により</a:t>
          </a:r>
          <a:r>
            <a:rPr lang="ja-JP" altLang="en-US" sz="1400" b="0" i="0" baseline="0">
              <a:solidFill>
                <a:schemeClr val="dk1"/>
              </a:solidFill>
              <a:effectLst/>
              <a:latin typeface="+mn-lt"/>
              <a:ea typeface="+mn-ea"/>
              <a:cs typeface="+mn-cs"/>
            </a:rPr>
            <a:t>１４</a:t>
          </a:r>
          <a:r>
            <a:rPr lang="ja-JP" altLang="ja-JP" sz="1400" b="0" i="0" baseline="0">
              <a:solidFill>
                <a:schemeClr val="dk1"/>
              </a:solidFill>
              <a:effectLst/>
              <a:latin typeface="+mn-lt"/>
              <a:ea typeface="+mn-ea"/>
              <a:cs typeface="+mn-cs"/>
            </a:rPr>
            <a:t>百万円</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している。</a:t>
          </a:r>
          <a:r>
            <a:rPr lang="en-US" altLang="ja-JP" sz="1400" b="0" i="0" baseline="0">
              <a:solidFill>
                <a:schemeClr val="dk1"/>
              </a:solidFill>
              <a:effectLst/>
              <a:latin typeface="+mn-lt"/>
              <a:ea typeface="+mn-ea"/>
              <a:cs typeface="+mn-cs"/>
            </a:rPr>
            <a:t/>
          </a:r>
          <a:br>
            <a:rPr lang="en-US" altLang="ja-JP" sz="1400" b="0" i="0" baseline="0">
              <a:solidFill>
                <a:schemeClr val="dk1"/>
              </a:solidFill>
              <a:effectLst/>
              <a:latin typeface="+mn-lt"/>
              <a:ea typeface="+mn-ea"/>
              <a:cs typeface="+mn-cs"/>
            </a:rPr>
          </a:br>
          <a:r>
            <a:rPr lang="ja-JP" altLang="ja-JP" sz="1400" b="0" i="0" baseline="0">
              <a:solidFill>
                <a:schemeClr val="dk1"/>
              </a:solidFill>
              <a:effectLst/>
              <a:latin typeface="+mn-lt"/>
              <a:ea typeface="+mn-ea"/>
              <a:cs typeface="+mn-cs"/>
            </a:rPr>
            <a:t>　今後については、</a:t>
          </a:r>
          <a:r>
            <a:rPr lang="ja-JP" altLang="en-US" sz="1400" b="0" i="0" baseline="0">
              <a:solidFill>
                <a:schemeClr val="dk1"/>
              </a:solidFill>
              <a:effectLst/>
              <a:latin typeface="+mn-lt"/>
              <a:ea typeface="+mn-ea"/>
              <a:cs typeface="+mn-cs"/>
            </a:rPr>
            <a:t>県振興基金完了により</a:t>
          </a:r>
          <a:r>
            <a:rPr lang="ja-JP" altLang="ja-JP" sz="1400" b="0" i="0" baseline="0">
              <a:solidFill>
                <a:schemeClr val="dk1"/>
              </a:solidFill>
              <a:effectLst/>
              <a:latin typeface="+mn-lt"/>
              <a:ea typeface="+mn-ea"/>
              <a:cs typeface="+mn-cs"/>
            </a:rPr>
            <a:t>地方債の発行を抑制してい</a:t>
          </a:r>
          <a:r>
            <a:rPr lang="ja-JP" altLang="en-US" sz="1400" b="0" i="0" baseline="0">
              <a:solidFill>
                <a:schemeClr val="dk1"/>
              </a:solidFill>
              <a:effectLst/>
              <a:latin typeface="+mn-lt"/>
              <a:ea typeface="+mn-ea"/>
              <a:cs typeface="+mn-cs"/>
            </a:rPr>
            <a:t>たが</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泉崎駅東口開発等により</a:t>
          </a:r>
          <a:r>
            <a:rPr lang="ja-JP" altLang="ja-JP" sz="1400" b="0" i="0" baseline="0">
              <a:solidFill>
                <a:schemeClr val="dk1"/>
              </a:solidFill>
              <a:effectLst/>
              <a:latin typeface="+mn-lt"/>
              <a:ea typeface="+mn-ea"/>
              <a:cs typeface="+mn-cs"/>
            </a:rPr>
            <a:t>徐々に</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していく見込みである。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年度の財政力指数は、前年度との比較では</a:t>
          </a:r>
          <a:r>
            <a:rPr lang="ja-JP" altLang="en-US" sz="1100" b="0" i="0" baseline="0">
              <a:solidFill>
                <a:schemeClr val="dk1"/>
              </a:solidFill>
              <a:effectLst/>
              <a:latin typeface="+mn-lt"/>
              <a:ea typeface="+mn-ea"/>
              <a:cs typeface="+mn-cs"/>
            </a:rPr>
            <a:t>０．０１</a:t>
          </a:r>
          <a:r>
            <a:rPr lang="ja-JP" altLang="ja-JP" sz="1100" b="0" i="0" baseline="0">
              <a:solidFill>
                <a:schemeClr val="dk1"/>
              </a:solidFill>
              <a:effectLst/>
              <a:latin typeface="+mn-lt"/>
              <a:ea typeface="+mn-ea"/>
              <a:cs typeface="+mn-cs"/>
            </a:rPr>
            <a:t>ポイント下降し</a:t>
          </a:r>
          <a:r>
            <a:rPr lang="ja-JP" altLang="en-US" sz="1100" b="0" i="0" baseline="0">
              <a:solidFill>
                <a:schemeClr val="dk1"/>
              </a:solidFill>
              <a:effectLst/>
              <a:latin typeface="+mn-lt"/>
              <a:ea typeface="+mn-ea"/>
              <a:cs typeface="+mn-cs"/>
            </a:rPr>
            <a:t>０．５４</a:t>
          </a:r>
          <a:r>
            <a:rPr lang="ja-JP" altLang="ja-JP" sz="1100" b="0" i="0" baseline="0">
              <a:solidFill>
                <a:schemeClr val="dk1"/>
              </a:solidFill>
              <a:effectLst/>
              <a:latin typeface="+mn-lt"/>
              <a:ea typeface="+mn-ea"/>
              <a:cs typeface="+mn-cs"/>
            </a:rPr>
            <a:t>となっているが、平成</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年度以降、安定した数値を示している。これまで進めてきた企業誘致、住宅地の分譲等により、固定資産税、法人村民税の収入が安定していること。また、職員退職者の不補充（平成</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年間で</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人減）など、今後も、定員管理、給与の適正化を図り、経費の抑制に努めるとともに、村税等の徴収率の向上を図り、歳入の確保に努める。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13909</xdr:rowOff>
    </xdr:from>
    <xdr:to>
      <xdr:col>7</xdr:col>
      <xdr:colOff>152400</xdr:colOff>
      <xdr:row>42</xdr:row>
      <xdr:rowOff>25400</xdr:rowOff>
    </xdr:to>
    <xdr:cxnSp macro="">
      <xdr:nvCxnSpPr>
        <xdr:cNvPr id="69" name="直線コネクタ 68"/>
        <xdr:cNvCxnSpPr/>
      </xdr:nvCxnSpPr>
      <xdr:spPr>
        <a:xfrm>
          <a:off x="4114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2419</xdr:rowOff>
    </xdr:from>
    <xdr:to>
      <xdr:col>6</xdr:col>
      <xdr:colOff>0</xdr:colOff>
      <xdr:row>42</xdr:row>
      <xdr:rowOff>13909</xdr:rowOff>
    </xdr:to>
    <xdr:cxnSp macro="">
      <xdr:nvCxnSpPr>
        <xdr:cNvPr id="72" name="直線コネクタ 71"/>
        <xdr:cNvCxnSpPr/>
      </xdr:nvCxnSpPr>
      <xdr:spPr>
        <a:xfrm>
          <a:off x="3225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42</xdr:row>
      <xdr:rowOff>2419</xdr:rowOff>
    </xdr:to>
    <xdr:cxnSp macro="">
      <xdr:nvCxnSpPr>
        <xdr:cNvPr id="75" name="直線コネクタ 74"/>
        <xdr:cNvCxnSpPr/>
      </xdr:nvCxnSpPr>
      <xdr:spPr>
        <a:xfrm>
          <a:off x="2336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139398</xdr:rowOff>
    </xdr:from>
    <xdr:to>
      <xdr:col>3</xdr:col>
      <xdr:colOff>279400</xdr:colOff>
      <xdr:row>41</xdr:row>
      <xdr:rowOff>162378</xdr:rowOff>
    </xdr:to>
    <xdr:cxnSp macro="">
      <xdr:nvCxnSpPr>
        <xdr:cNvPr id="78" name="直線コネクタ 77"/>
        <xdr:cNvCxnSpPr/>
      </xdr:nvCxnSpPr>
      <xdr:spPr>
        <a:xfrm>
          <a:off x="1447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134559</xdr:rowOff>
    </xdr:from>
    <xdr:to>
      <xdr:col>6</xdr:col>
      <xdr:colOff>50800</xdr:colOff>
      <xdr:row>42</xdr:row>
      <xdr:rowOff>64709</xdr:rowOff>
    </xdr:to>
    <xdr:sp macro="" textlink="">
      <xdr:nvSpPr>
        <xdr:cNvPr id="90" name="円/楕円 89"/>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74886</xdr:rowOff>
    </xdr:from>
    <xdr:ext cx="736600" cy="259045"/>
    <xdr:sp macro="" textlink="">
      <xdr:nvSpPr>
        <xdr:cNvPr id="91" name="テキスト ボックス 90"/>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123069</xdr:rowOff>
    </xdr:from>
    <xdr:to>
      <xdr:col>4</xdr:col>
      <xdr:colOff>533400</xdr:colOff>
      <xdr:row>42</xdr:row>
      <xdr:rowOff>53219</xdr:rowOff>
    </xdr:to>
    <xdr:sp macro="" textlink="">
      <xdr:nvSpPr>
        <xdr:cNvPr id="92" name="円/楕円 91"/>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63396</xdr:rowOff>
    </xdr:from>
    <xdr:ext cx="762000" cy="259045"/>
    <xdr:sp macro="" textlink="">
      <xdr:nvSpPr>
        <xdr:cNvPr id="93" name="テキスト ボックス 92"/>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5" name="テキスト ボックス 94"/>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88598</xdr:rowOff>
    </xdr:from>
    <xdr:to>
      <xdr:col>2</xdr:col>
      <xdr:colOff>127000</xdr:colOff>
      <xdr:row>42</xdr:row>
      <xdr:rowOff>18748</xdr:rowOff>
    </xdr:to>
    <xdr:sp macro="" textlink="">
      <xdr:nvSpPr>
        <xdr:cNvPr id="96" name="円/楕円 95"/>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28925</xdr:rowOff>
    </xdr:from>
    <xdr:ext cx="762000" cy="259045"/>
    <xdr:sp macro="" textlink="">
      <xdr:nvSpPr>
        <xdr:cNvPr id="97" name="テキスト ボックス 96"/>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a:t>
          </a:r>
          <a:r>
            <a:rPr lang="ja-JP" altLang="en-US" sz="1100" b="0" i="0" baseline="0">
              <a:solidFill>
                <a:schemeClr val="dk1"/>
              </a:solidFill>
              <a:effectLst/>
              <a:latin typeface="+mn-lt"/>
              <a:ea typeface="+mn-ea"/>
              <a:cs typeface="+mn-cs"/>
            </a:rPr>
            <a:t>７７．９</a:t>
          </a:r>
          <a:r>
            <a:rPr lang="ja-JP" altLang="ja-JP" sz="1100" b="0" i="0" baseline="0">
              <a:solidFill>
                <a:schemeClr val="dk1"/>
              </a:solidFill>
              <a:effectLst/>
              <a:latin typeface="+mn-lt"/>
              <a:ea typeface="+mn-ea"/>
              <a:cs typeface="+mn-cs"/>
            </a:rPr>
            <a:t>％と類似団体内平均値を大きく下回っています</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前年比</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となり弾力性を</a:t>
          </a:r>
          <a:r>
            <a:rPr lang="ja-JP" altLang="en-US" sz="1100" b="0" i="0" baseline="0">
              <a:solidFill>
                <a:schemeClr val="dk1"/>
              </a:solidFill>
              <a:effectLst/>
              <a:latin typeface="+mn-lt"/>
              <a:ea typeface="+mn-ea"/>
              <a:cs typeface="+mn-cs"/>
            </a:rPr>
            <a:t>若干回復し</a:t>
          </a:r>
          <a:r>
            <a:rPr lang="ja-JP" altLang="ja-JP" sz="1100" b="0" i="0" baseline="0">
              <a:solidFill>
                <a:schemeClr val="dk1"/>
              </a:solidFill>
              <a:effectLst/>
              <a:latin typeface="+mn-lt"/>
              <a:ea typeface="+mn-ea"/>
              <a:cs typeface="+mn-cs"/>
            </a:rPr>
            <a:t>つつある数値となっている。平成１９年度からは、財政再建期間中につき延納してきた退職手当負担金の納入再開、平成２０年度から平成２９年度までは、延納分の退職手当負担金、約６億３，９００万円の分割納入が始まっていることから経常収支比率への影響が懸念されるため、一般財源を確保すべく税の収納率向上を図る。人件費の削減については、退職者不補充（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年間で</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人の減員の見込み）により、経常収支の悪化を抑制する。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80645</xdr:rowOff>
    </xdr:from>
    <xdr:to>
      <xdr:col>7</xdr:col>
      <xdr:colOff>152400</xdr:colOff>
      <xdr:row>62</xdr:row>
      <xdr:rowOff>140970</xdr:rowOff>
    </xdr:to>
    <xdr:cxnSp macro="">
      <xdr:nvCxnSpPr>
        <xdr:cNvPr id="132" name="直線コネクタ 131"/>
        <xdr:cNvCxnSpPr/>
      </xdr:nvCxnSpPr>
      <xdr:spPr>
        <a:xfrm flipV="1">
          <a:off x="4114800" y="1071054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162137</xdr:rowOff>
    </xdr:from>
    <xdr:to>
      <xdr:col>6</xdr:col>
      <xdr:colOff>0</xdr:colOff>
      <xdr:row>62</xdr:row>
      <xdr:rowOff>140970</xdr:rowOff>
    </xdr:to>
    <xdr:cxnSp macro="">
      <xdr:nvCxnSpPr>
        <xdr:cNvPr id="135" name="直線コネクタ 134"/>
        <xdr:cNvCxnSpPr/>
      </xdr:nvCxnSpPr>
      <xdr:spPr>
        <a:xfrm>
          <a:off x="3225800" y="1044913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162137</xdr:rowOff>
    </xdr:from>
    <xdr:to>
      <xdr:col>4</xdr:col>
      <xdr:colOff>482600</xdr:colOff>
      <xdr:row>60</xdr:row>
      <xdr:rowOff>162137</xdr:rowOff>
    </xdr:to>
    <xdr:cxnSp macro="">
      <xdr:nvCxnSpPr>
        <xdr:cNvPr id="138" name="直線コネクタ 137"/>
        <xdr:cNvCxnSpPr/>
      </xdr:nvCxnSpPr>
      <xdr:spPr>
        <a:xfrm>
          <a:off x="2336800" y="1044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93769</xdr:rowOff>
    </xdr:from>
    <xdr:to>
      <xdr:col>3</xdr:col>
      <xdr:colOff>279400</xdr:colOff>
      <xdr:row>60</xdr:row>
      <xdr:rowOff>162137</xdr:rowOff>
    </xdr:to>
    <xdr:cxnSp macro="">
      <xdr:nvCxnSpPr>
        <xdr:cNvPr id="141" name="直線コネクタ 140"/>
        <xdr:cNvCxnSpPr/>
      </xdr:nvCxnSpPr>
      <xdr:spPr>
        <a:xfrm>
          <a:off x="1447800" y="1038076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29845</xdr:rowOff>
    </xdr:from>
    <xdr:to>
      <xdr:col>7</xdr:col>
      <xdr:colOff>203200</xdr:colOff>
      <xdr:row>62</xdr:row>
      <xdr:rowOff>131445</xdr:rowOff>
    </xdr:to>
    <xdr:sp macro="" textlink="">
      <xdr:nvSpPr>
        <xdr:cNvPr id="151" name="円/楕円 150"/>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46372</xdr:rowOff>
    </xdr:from>
    <xdr:ext cx="762000" cy="259045"/>
    <xdr:sp macro="" textlink="">
      <xdr:nvSpPr>
        <xdr:cNvPr id="152"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3" name="円/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4" name="テキスト ボックス 153"/>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111337</xdr:rowOff>
    </xdr:from>
    <xdr:to>
      <xdr:col>4</xdr:col>
      <xdr:colOff>533400</xdr:colOff>
      <xdr:row>61</xdr:row>
      <xdr:rowOff>41487</xdr:rowOff>
    </xdr:to>
    <xdr:sp macro="" textlink="">
      <xdr:nvSpPr>
        <xdr:cNvPr id="155" name="円/楕円 154"/>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51664</xdr:rowOff>
    </xdr:from>
    <xdr:ext cx="762000" cy="259045"/>
    <xdr:sp macro="" textlink="">
      <xdr:nvSpPr>
        <xdr:cNvPr id="156" name="テキスト ボックス 155"/>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7" name="円/楕円 156"/>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58" name="テキスト ボックス 157"/>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42969</xdr:rowOff>
    </xdr:from>
    <xdr:to>
      <xdr:col>2</xdr:col>
      <xdr:colOff>127000</xdr:colOff>
      <xdr:row>60</xdr:row>
      <xdr:rowOff>144569</xdr:rowOff>
    </xdr:to>
    <xdr:sp macro="" textlink="">
      <xdr:nvSpPr>
        <xdr:cNvPr id="159" name="円/楕円 158"/>
        <xdr:cNvSpPr/>
      </xdr:nvSpPr>
      <xdr:spPr>
        <a:xfrm>
          <a:off x="1397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154746</xdr:rowOff>
    </xdr:from>
    <xdr:ext cx="762000" cy="259045"/>
    <xdr:sp macro="" textlink="">
      <xdr:nvSpPr>
        <xdr:cNvPr id="160" name="テキスト ボックス 159"/>
        <xdr:cNvSpPr txBox="1"/>
      </xdr:nvSpPr>
      <xdr:spPr>
        <a:xfrm>
          <a:off x="1066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[449,682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千円あまり高くなっている。これは、物件費において、平成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３１８</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４３９</a:t>
          </a:r>
          <a:r>
            <a:rPr lang="ja-JP" altLang="ja-JP" sz="1100" b="0" i="0" baseline="0">
              <a:solidFill>
                <a:schemeClr val="dk1"/>
              </a:solidFill>
              <a:effectLst/>
              <a:latin typeface="+mn-lt"/>
              <a:ea typeface="+mn-ea"/>
              <a:cs typeface="+mn-cs"/>
            </a:rPr>
            <a:t>千円だったが、平成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７６７</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１７９</a:t>
          </a:r>
          <a:r>
            <a:rPr lang="ja-JP" altLang="ja-JP" sz="1100" b="0" i="0" baseline="0">
              <a:solidFill>
                <a:schemeClr val="dk1"/>
              </a:solidFill>
              <a:effectLst/>
              <a:latin typeface="+mn-lt"/>
              <a:ea typeface="+mn-ea"/>
              <a:cs typeface="+mn-cs"/>
            </a:rPr>
            <a:t>千円となっており、</a:t>
          </a:r>
          <a:r>
            <a:rPr lang="ja-JP" altLang="en-US" sz="1100" b="0" i="0" baseline="0">
              <a:solidFill>
                <a:schemeClr val="dk1"/>
              </a:solidFill>
              <a:effectLst/>
              <a:latin typeface="+mn-lt"/>
              <a:ea typeface="+mn-ea"/>
              <a:cs typeface="+mn-cs"/>
            </a:rPr>
            <a:t>前年度と比較して減少したのは、</a:t>
          </a:r>
          <a:r>
            <a:rPr lang="ja-JP" altLang="ja-JP" sz="1100" b="0" i="0" baseline="0">
              <a:solidFill>
                <a:schemeClr val="dk1"/>
              </a:solidFill>
              <a:effectLst/>
              <a:latin typeface="+mn-lt"/>
              <a:ea typeface="+mn-ea"/>
              <a:cs typeface="+mn-cs"/>
            </a:rPr>
            <a:t>臨時的経費の除染に関する繰越</a:t>
          </a:r>
          <a:r>
            <a:rPr lang="ja-JP" altLang="en-US" sz="1100" b="0" i="0" baseline="0">
              <a:solidFill>
                <a:schemeClr val="dk1"/>
              </a:solidFill>
              <a:effectLst/>
              <a:latin typeface="+mn-lt"/>
              <a:ea typeface="+mn-ea"/>
              <a:cs typeface="+mn-cs"/>
            </a:rPr>
            <a:t>が減ったためで</a:t>
          </a:r>
          <a:r>
            <a:rPr lang="ja-JP" altLang="ja-JP" sz="1100" b="0" i="0" baseline="0">
              <a:solidFill>
                <a:schemeClr val="dk1"/>
              </a:solidFill>
              <a:effectLst/>
              <a:latin typeface="+mn-lt"/>
              <a:ea typeface="+mn-ea"/>
              <a:cs typeface="+mn-cs"/>
            </a:rPr>
            <a:t>ある。</a:t>
          </a:r>
          <a:endParaRPr lang="ja-JP" altLang="ja-JP" sz="1400">
            <a:effectLst/>
          </a:endParaRPr>
        </a:p>
        <a:p>
          <a:pPr rtl="0"/>
          <a:r>
            <a:rPr lang="ja-JP" altLang="ja-JP" sz="1100" b="0" i="0" baseline="0">
              <a:solidFill>
                <a:schemeClr val="dk1"/>
              </a:solidFill>
              <a:effectLst/>
              <a:latin typeface="+mn-lt"/>
              <a:ea typeface="+mn-ea"/>
              <a:cs typeface="+mn-cs"/>
            </a:rPr>
            <a:t>　当村は、自主的財政再建計画に基づく退職者不補充により着実に職員数が減り（平成</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年間で</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人減）、人件費の抑制が図られていること。同様に、物件費についても節減に努めてきたところであるので、さらに適正な定員管理に努めるとともに一層の経費の節減に努めることとする。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131652</xdr:rowOff>
    </xdr:from>
    <xdr:to>
      <xdr:col>7</xdr:col>
      <xdr:colOff>152400</xdr:colOff>
      <xdr:row>86</xdr:row>
      <xdr:rowOff>78715</xdr:rowOff>
    </xdr:to>
    <xdr:cxnSp macro="">
      <xdr:nvCxnSpPr>
        <xdr:cNvPr id="194" name="直線コネクタ 193"/>
        <xdr:cNvCxnSpPr/>
      </xdr:nvCxnSpPr>
      <xdr:spPr>
        <a:xfrm flipV="1">
          <a:off x="4114800" y="14704902"/>
          <a:ext cx="8382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137123</xdr:rowOff>
    </xdr:from>
    <xdr:to>
      <xdr:col>6</xdr:col>
      <xdr:colOff>0</xdr:colOff>
      <xdr:row>86</xdr:row>
      <xdr:rowOff>78715</xdr:rowOff>
    </xdr:to>
    <xdr:cxnSp macro="">
      <xdr:nvCxnSpPr>
        <xdr:cNvPr id="197" name="直線コネクタ 196"/>
        <xdr:cNvCxnSpPr/>
      </xdr:nvCxnSpPr>
      <xdr:spPr>
        <a:xfrm>
          <a:off x="3225800" y="14710373"/>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75460</xdr:rowOff>
    </xdr:from>
    <xdr:ext cx="736600" cy="259045"/>
    <xdr:sp macro="" textlink="">
      <xdr:nvSpPr>
        <xdr:cNvPr id="199" name="テキスト ボックス 198"/>
        <xdr:cNvSpPr txBox="1"/>
      </xdr:nvSpPr>
      <xdr:spPr>
        <a:xfrm>
          <a:off x="3733800" y="1396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20376</xdr:rowOff>
    </xdr:from>
    <xdr:to>
      <xdr:col>4</xdr:col>
      <xdr:colOff>482600</xdr:colOff>
      <xdr:row>85</xdr:row>
      <xdr:rowOff>137123</xdr:rowOff>
    </xdr:to>
    <xdr:cxnSp macro="">
      <xdr:nvCxnSpPr>
        <xdr:cNvPr id="200" name="直線コネクタ 199"/>
        <xdr:cNvCxnSpPr/>
      </xdr:nvCxnSpPr>
      <xdr:spPr>
        <a:xfrm>
          <a:off x="2336800" y="14422176"/>
          <a:ext cx="889000" cy="28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50021</xdr:rowOff>
    </xdr:from>
    <xdr:ext cx="762000" cy="259045"/>
    <xdr:sp macro="" textlink="">
      <xdr:nvSpPr>
        <xdr:cNvPr id="202" name="テキスト ボックス 201"/>
        <xdr:cNvSpPr txBox="1"/>
      </xdr:nvSpPr>
      <xdr:spPr>
        <a:xfrm>
          <a:off x="2844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62920</xdr:rowOff>
    </xdr:from>
    <xdr:to>
      <xdr:col>3</xdr:col>
      <xdr:colOff>279400</xdr:colOff>
      <xdr:row>84</xdr:row>
      <xdr:rowOff>20376</xdr:rowOff>
    </xdr:to>
    <xdr:cxnSp macro="">
      <xdr:nvCxnSpPr>
        <xdr:cNvPr id="203" name="直線コネクタ 202"/>
        <xdr:cNvCxnSpPr/>
      </xdr:nvCxnSpPr>
      <xdr:spPr>
        <a:xfrm>
          <a:off x="1447800" y="14121820"/>
          <a:ext cx="889000" cy="30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40598</xdr:rowOff>
    </xdr:from>
    <xdr:ext cx="762000" cy="259045"/>
    <xdr:sp macro="" textlink="">
      <xdr:nvSpPr>
        <xdr:cNvPr id="205" name="テキスト ボックス 204"/>
        <xdr:cNvSpPr txBox="1"/>
      </xdr:nvSpPr>
      <xdr:spPr>
        <a:xfrm>
          <a:off x="1955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80852</xdr:rowOff>
    </xdr:from>
    <xdr:to>
      <xdr:col>7</xdr:col>
      <xdr:colOff>203200</xdr:colOff>
      <xdr:row>86</xdr:row>
      <xdr:rowOff>11002</xdr:rowOff>
    </xdr:to>
    <xdr:sp macro="" textlink="">
      <xdr:nvSpPr>
        <xdr:cNvPr id="213" name="円/楕円 212"/>
        <xdr:cNvSpPr/>
      </xdr:nvSpPr>
      <xdr:spPr>
        <a:xfrm>
          <a:off x="4902200" y="14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52929</xdr:rowOff>
    </xdr:from>
    <xdr:ext cx="762000" cy="259045"/>
    <xdr:sp macro="" textlink="">
      <xdr:nvSpPr>
        <xdr:cNvPr id="214" name="人件費・物件費等の状況該当値テキスト"/>
        <xdr:cNvSpPr txBox="1"/>
      </xdr:nvSpPr>
      <xdr:spPr>
        <a:xfrm>
          <a:off x="5041900" y="1462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449,682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27915</xdr:rowOff>
    </xdr:from>
    <xdr:to>
      <xdr:col>6</xdr:col>
      <xdr:colOff>50800</xdr:colOff>
      <xdr:row>86</xdr:row>
      <xdr:rowOff>129515</xdr:rowOff>
    </xdr:to>
    <xdr:sp macro="" textlink="">
      <xdr:nvSpPr>
        <xdr:cNvPr id="215" name="円/楕円 214"/>
        <xdr:cNvSpPr/>
      </xdr:nvSpPr>
      <xdr:spPr>
        <a:xfrm>
          <a:off x="4064000" y="147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114292</xdr:rowOff>
    </xdr:from>
    <xdr:ext cx="736600" cy="259045"/>
    <xdr:sp macro="" textlink="">
      <xdr:nvSpPr>
        <xdr:cNvPr id="216" name="テキスト ボックス 215"/>
        <xdr:cNvSpPr txBox="1"/>
      </xdr:nvSpPr>
      <xdr:spPr>
        <a:xfrm>
          <a:off x="3733800" y="148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508,619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86323</xdr:rowOff>
    </xdr:from>
    <xdr:to>
      <xdr:col>4</xdr:col>
      <xdr:colOff>533400</xdr:colOff>
      <xdr:row>86</xdr:row>
      <xdr:rowOff>16473</xdr:rowOff>
    </xdr:to>
    <xdr:sp macro="" textlink="">
      <xdr:nvSpPr>
        <xdr:cNvPr id="217" name="円/楕円 216"/>
        <xdr:cNvSpPr/>
      </xdr:nvSpPr>
      <xdr:spPr>
        <a:xfrm>
          <a:off x="3175000" y="146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1250</xdr:rowOff>
    </xdr:from>
    <xdr:ext cx="762000" cy="259045"/>
    <xdr:sp macro="" textlink="">
      <xdr:nvSpPr>
        <xdr:cNvPr id="218" name="テキスト ボックス 217"/>
        <xdr:cNvSpPr txBox="1"/>
      </xdr:nvSpPr>
      <xdr:spPr>
        <a:xfrm>
          <a:off x="2844800" y="1474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452,403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141026</xdr:rowOff>
    </xdr:from>
    <xdr:to>
      <xdr:col>3</xdr:col>
      <xdr:colOff>330200</xdr:colOff>
      <xdr:row>84</xdr:row>
      <xdr:rowOff>71176</xdr:rowOff>
    </xdr:to>
    <xdr:sp macro="" textlink="">
      <xdr:nvSpPr>
        <xdr:cNvPr id="219" name="円/楕円 218"/>
        <xdr:cNvSpPr/>
      </xdr:nvSpPr>
      <xdr:spPr>
        <a:xfrm>
          <a:off x="2286000" y="143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55953</xdr:rowOff>
    </xdr:from>
    <xdr:ext cx="762000" cy="259045"/>
    <xdr:sp macro="" textlink="">
      <xdr:nvSpPr>
        <xdr:cNvPr id="220" name="テキスト ボックス 219"/>
        <xdr:cNvSpPr txBox="1"/>
      </xdr:nvSpPr>
      <xdr:spPr>
        <a:xfrm>
          <a:off x="1955800" y="1445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12120</xdr:rowOff>
    </xdr:from>
    <xdr:to>
      <xdr:col>2</xdr:col>
      <xdr:colOff>127000</xdr:colOff>
      <xdr:row>82</xdr:row>
      <xdr:rowOff>113720</xdr:rowOff>
    </xdr:to>
    <xdr:sp macro="" textlink="">
      <xdr:nvSpPr>
        <xdr:cNvPr id="221" name="円/楕円 220"/>
        <xdr:cNvSpPr/>
      </xdr:nvSpPr>
      <xdr:spPr>
        <a:xfrm>
          <a:off x="1397000" y="140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123897</xdr:rowOff>
    </xdr:from>
    <xdr:ext cx="762000" cy="259045"/>
    <xdr:sp macro="" textlink="">
      <xdr:nvSpPr>
        <xdr:cNvPr id="222" name="テキスト ボックス 221"/>
        <xdr:cNvSpPr txBox="1"/>
      </xdr:nvSpPr>
      <xdr:spPr>
        <a:xfrm>
          <a:off x="1066800" y="138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本村のラスパイレス指数は</a:t>
          </a:r>
          <a:r>
            <a:rPr lang="ja-JP" altLang="en-US" sz="1100" b="0" i="0" baseline="0">
              <a:solidFill>
                <a:schemeClr val="dk1"/>
              </a:solidFill>
              <a:effectLst/>
              <a:latin typeface="+mn-lt"/>
              <a:ea typeface="+mn-ea"/>
              <a:cs typeface="+mn-cs"/>
            </a:rPr>
            <a:t>９５．６</a:t>
          </a:r>
          <a:r>
            <a:rPr lang="ja-JP" altLang="ja-JP" sz="1100" b="0" i="0" baseline="0">
              <a:solidFill>
                <a:schemeClr val="dk1"/>
              </a:solidFill>
              <a:effectLst/>
              <a:latin typeface="+mn-lt"/>
              <a:ea typeface="+mn-ea"/>
              <a:cs typeface="+mn-cs"/>
            </a:rPr>
            <a:t>％で類似団体平均値を０．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ポイント下回る数値となっている。特殊勤務手当を廃止し、時間外勤務手当についても、振替休暇を基本として抑制を図っていることなどがラスパイレス指数の減少につながっている。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96096</xdr:rowOff>
    </xdr:to>
    <xdr:cxnSp macro="">
      <xdr:nvCxnSpPr>
        <xdr:cNvPr id="256" name="直線コネクタ 255"/>
        <xdr:cNvCxnSpPr/>
      </xdr:nvCxnSpPr>
      <xdr:spPr>
        <a:xfrm flipV="1">
          <a:off x="16179800" y="1465326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96096</xdr:rowOff>
    </xdr:to>
    <xdr:cxnSp macro="">
      <xdr:nvCxnSpPr>
        <xdr:cNvPr id="259" name="直線コネクタ 258"/>
        <xdr:cNvCxnSpPr/>
      </xdr:nvCxnSpPr>
      <xdr:spPr>
        <a:xfrm>
          <a:off x="15290800" y="146452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1" name="テキスト ボックス 26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85</xdr:row>
      <xdr:rowOff>168487</xdr:rowOff>
    </xdr:to>
    <xdr:cxnSp macro="">
      <xdr:nvCxnSpPr>
        <xdr:cNvPr id="262" name="直線コネクタ 261"/>
        <xdr:cNvCxnSpPr/>
      </xdr:nvCxnSpPr>
      <xdr:spPr>
        <a:xfrm flipV="1">
          <a:off x="14401800" y="1464521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64" name="テキスト ボックス 263"/>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86</xdr:row>
      <xdr:rowOff>69427</xdr:rowOff>
    </xdr:to>
    <xdr:cxnSp macro="">
      <xdr:nvCxnSpPr>
        <xdr:cNvPr id="265" name="直線コネクタ 264"/>
        <xdr:cNvCxnSpPr/>
      </xdr:nvCxnSpPr>
      <xdr:spPr>
        <a:xfrm flipV="1">
          <a:off x="13512800" y="1474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7" name="テキスト ボックス 266"/>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5" name="円/楕円 27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6"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7" name="円/楕円 276"/>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78" name="テキスト ボックス 277"/>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9" name="円/楕円 278"/>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0" name="テキスト ボックス 279"/>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117687</xdr:rowOff>
    </xdr:from>
    <xdr:to>
      <xdr:col>21</xdr:col>
      <xdr:colOff>50800</xdr:colOff>
      <xdr:row>86</xdr:row>
      <xdr:rowOff>47837</xdr:rowOff>
    </xdr:to>
    <xdr:sp macro="" textlink="">
      <xdr:nvSpPr>
        <xdr:cNvPr id="281" name="円/楕円 280"/>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58014</xdr:rowOff>
    </xdr:from>
    <xdr:ext cx="762000" cy="259045"/>
    <xdr:sp macro="" textlink="">
      <xdr:nvSpPr>
        <xdr:cNvPr id="282" name="テキスト ボックス 281"/>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83" name="円/楕円 282"/>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84" name="テキスト ボックス 283"/>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３．６２</a:t>
          </a:r>
          <a:r>
            <a:rPr lang="ja-JP" altLang="ja-JP" sz="1100" b="0" i="0" baseline="0">
              <a:solidFill>
                <a:schemeClr val="dk1"/>
              </a:solidFill>
              <a:effectLst/>
              <a:latin typeface="+mn-lt"/>
              <a:ea typeface="+mn-ea"/>
              <a:cs typeface="+mn-cs"/>
            </a:rPr>
            <a:t>人下回っている。これまで自主的財政再建計画、集中改革プランの定員適正化計画等に基づき退職者の不補充などにより、職員数の減員を図ってきたことなどによる。　今後も、退職者不補充を基本とし、平成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年度からの</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年間で職員</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の減員の見込に</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147786</xdr:rowOff>
    </xdr:from>
    <xdr:to>
      <xdr:col>24</xdr:col>
      <xdr:colOff>558800</xdr:colOff>
      <xdr:row>60</xdr:row>
      <xdr:rowOff>20574</xdr:rowOff>
    </xdr:to>
    <xdr:cxnSp macro="">
      <xdr:nvCxnSpPr>
        <xdr:cNvPr id="319" name="直線コネクタ 318"/>
        <xdr:cNvCxnSpPr/>
      </xdr:nvCxnSpPr>
      <xdr:spPr>
        <a:xfrm flipV="1">
          <a:off x="16179800" y="10263336"/>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20574</xdr:rowOff>
    </xdr:from>
    <xdr:to>
      <xdr:col>23</xdr:col>
      <xdr:colOff>406400</xdr:colOff>
      <xdr:row>60</xdr:row>
      <xdr:rowOff>50334</xdr:rowOff>
    </xdr:to>
    <xdr:cxnSp macro="">
      <xdr:nvCxnSpPr>
        <xdr:cNvPr id="322" name="直線コネクタ 321"/>
        <xdr:cNvCxnSpPr/>
      </xdr:nvCxnSpPr>
      <xdr:spPr>
        <a:xfrm flipV="1">
          <a:off x="15290800" y="1030757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4" name="テキスト ボックス 32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50334</xdr:rowOff>
    </xdr:from>
    <xdr:to>
      <xdr:col>22</xdr:col>
      <xdr:colOff>203200</xdr:colOff>
      <xdr:row>60</xdr:row>
      <xdr:rowOff>84920</xdr:rowOff>
    </xdr:to>
    <xdr:cxnSp macro="">
      <xdr:nvCxnSpPr>
        <xdr:cNvPr id="325" name="直線コネクタ 324"/>
        <xdr:cNvCxnSpPr/>
      </xdr:nvCxnSpPr>
      <xdr:spPr>
        <a:xfrm flipV="1">
          <a:off x="14401800" y="1033733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7" name="テキスト ボックス 326"/>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84920</xdr:rowOff>
    </xdr:from>
    <xdr:to>
      <xdr:col>21</xdr:col>
      <xdr:colOff>0</xdr:colOff>
      <xdr:row>60</xdr:row>
      <xdr:rowOff>157311</xdr:rowOff>
    </xdr:to>
    <xdr:cxnSp macro="">
      <xdr:nvCxnSpPr>
        <xdr:cNvPr id="328" name="直線コネクタ 327"/>
        <xdr:cNvCxnSpPr/>
      </xdr:nvCxnSpPr>
      <xdr:spPr>
        <a:xfrm flipV="1">
          <a:off x="13512800" y="103719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0" name="テキスト ボックス 329"/>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2" name="テキスト ボックス 331"/>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96986</xdr:rowOff>
    </xdr:from>
    <xdr:to>
      <xdr:col>24</xdr:col>
      <xdr:colOff>609600</xdr:colOff>
      <xdr:row>60</xdr:row>
      <xdr:rowOff>27136</xdr:rowOff>
    </xdr:to>
    <xdr:sp macro="" textlink="">
      <xdr:nvSpPr>
        <xdr:cNvPr id="338" name="円/楕円 337"/>
        <xdr:cNvSpPr/>
      </xdr:nvSpPr>
      <xdr:spPr>
        <a:xfrm>
          <a:off x="16967200" y="102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18263</xdr:rowOff>
    </xdr:from>
    <xdr:ext cx="762000" cy="259045"/>
    <xdr:sp macro="" textlink="">
      <xdr:nvSpPr>
        <xdr:cNvPr id="339" name="定員管理の状況該当値テキスト"/>
        <xdr:cNvSpPr txBox="1"/>
      </xdr:nvSpPr>
      <xdr:spPr>
        <a:xfrm>
          <a:off x="17106900" y="101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141224</xdr:rowOff>
    </xdr:from>
    <xdr:to>
      <xdr:col>23</xdr:col>
      <xdr:colOff>457200</xdr:colOff>
      <xdr:row>60</xdr:row>
      <xdr:rowOff>71374</xdr:rowOff>
    </xdr:to>
    <xdr:sp macro="" textlink="">
      <xdr:nvSpPr>
        <xdr:cNvPr id="340" name="円/楕円 339"/>
        <xdr:cNvSpPr/>
      </xdr:nvSpPr>
      <xdr:spPr>
        <a:xfrm>
          <a:off x="16129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81551</xdr:rowOff>
    </xdr:from>
    <xdr:ext cx="736600" cy="259045"/>
    <xdr:sp macro="" textlink="">
      <xdr:nvSpPr>
        <xdr:cNvPr id="341" name="テキスト ボックス 340"/>
        <xdr:cNvSpPr txBox="1"/>
      </xdr:nvSpPr>
      <xdr:spPr>
        <a:xfrm>
          <a:off x="15798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170984</xdr:rowOff>
    </xdr:from>
    <xdr:to>
      <xdr:col>22</xdr:col>
      <xdr:colOff>254000</xdr:colOff>
      <xdr:row>60</xdr:row>
      <xdr:rowOff>101134</xdr:rowOff>
    </xdr:to>
    <xdr:sp macro="" textlink="">
      <xdr:nvSpPr>
        <xdr:cNvPr id="342" name="円/楕円 341"/>
        <xdr:cNvSpPr/>
      </xdr:nvSpPr>
      <xdr:spPr>
        <a:xfrm>
          <a:off x="15240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111311</xdr:rowOff>
    </xdr:from>
    <xdr:ext cx="762000" cy="259045"/>
    <xdr:sp macro="" textlink="">
      <xdr:nvSpPr>
        <xdr:cNvPr id="343" name="テキスト ボックス 342"/>
        <xdr:cNvSpPr txBox="1"/>
      </xdr:nvSpPr>
      <xdr:spPr>
        <a:xfrm>
          <a:off x="14909800" y="100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34120</xdr:rowOff>
    </xdr:from>
    <xdr:to>
      <xdr:col>21</xdr:col>
      <xdr:colOff>50800</xdr:colOff>
      <xdr:row>60</xdr:row>
      <xdr:rowOff>135720</xdr:rowOff>
    </xdr:to>
    <xdr:sp macro="" textlink="">
      <xdr:nvSpPr>
        <xdr:cNvPr id="344" name="円/楕円 343"/>
        <xdr:cNvSpPr/>
      </xdr:nvSpPr>
      <xdr:spPr>
        <a:xfrm>
          <a:off x="14351000" y="103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145897</xdr:rowOff>
    </xdr:from>
    <xdr:ext cx="762000" cy="259045"/>
    <xdr:sp macro="" textlink="">
      <xdr:nvSpPr>
        <xdr:cNvPr id="345" name="テキスト ボックス 344"/>
        <xdr:cNvSpPr txBox="1"/>
      </xdr:nvSpPr>
      <xdr:spPr>
        <a:xfrm>
          <a:off x="14020800" y="100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106511</xdr:rowOff>
    </xdr:from>
    <xdr:to>
      <xdr:col>19</xdr:col>
      <xdr:colOff>533400</xdr:colOff>
      <xdr:row>61</xdr:row>
      <xdr:rowOff>36661</xdr:rowOff>
    </xdr:to>
    <xdr:sp macro="" textlink="">
      <xdr:nvSpPr>
        <xdr:cNvPr id="346" name="円/楕円 345"/>
        <xdr:cNvSpPr/>
      </xdr:nvSpPr>
      <xdr:spPr>
        <a:xfrm>
          <a:off x="13462000" y="10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46838</xdr:rowOff>
    </xdr:from>
    <xdr:ext cx="762000" cy="259045"/>
    <xdr:sp macro="" textlink="">
      <xdr:nvSpPr>
        <xdr:cNvPr id="347" name="テキスト ボックス 346"/>
        <xdr:cNvSpPr txBox="1"/>
      </xdr:nvSpPr>
      <xdr:spPr>
        <a:xfrm>
          <a:off x="13131800" y="1016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年度から実施してきた自主的財政再建計画により投資事業を大幅に抑制してきたことから、元利償還金の増加は抑えられたが、今後は増加するものと見込まれるため、新規発行の抑制に努めていく。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119634</xdr:rowOff>
    </xdr:to>
    <xdr:cxnSp macro="">
      <xdr:nvCxnSpPr>
        <xdr:cNvPr id="379" name="直線コネクタ 378"/>
        <xdr:cNvCxnSpPr/>
      </xdr:nvCxnSpPr>
      <xdr:spPr>
        <a:xfrm flipV="1">
          <a:off x="16179800" y="71104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41</xdr:row>
      <xdr:rowOff>119634</xdr:rowOff>
    </xdr:to>
    <xdr:cxnSp macro="">
      <xdr:nvCxnSpPr>
        <xdr:cNvPr id="382" name="直線コネクタ 381"/>
        <xdr:cNvCxnSpPr/>
      </xdr:nvCxnSpPr>
      <xdr:spPr>
        <a:xfrm>
          <a:off x="15290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43</xdr:row>
      <xdr:rowOff>75946</xdr:rowOff>
    </xdr:to>
    <xdr:cxnSp macro="">
      <xdr:nvCxnSpPr>
        <xdr:cNvPr id="385" name="直線コネクタ 384"/>
        <xdr:cNvCxnSpPr/>
      </xdr:nvCxnSpPr>
      <xdr:spPr>
        <a:xfrm flipV="1">
          <a:off x="14401800" y="7149084"/>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87" name="テキスト ボックス 38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44</xdr:row>
      <xdr:rowOff>29972</xdr:rowOff>
    </xdr:to>
    <xdr:cxnSp macro="">
      <xdr:nvCxnSpPr>
        <xdr:cNvPr id="388" name="直線コネクタ 387"/>
        <xdr:cNvCxnSpPr/>
      </xdr:nvCxnSpPr>
      <xdr:spPr>
        <a:xfrm flipV="1">
          <a:off x="13512800" y="74482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0" name="テキスト ボックス 389"/>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92" name="テキスト ボックス 391"/>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8" name="円/楕円 397"/>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2303</xdr:rowOff>
    </xdr:from>
    <xdr:ext cx="762000" cy="259045"/>
    <xdr:sp macro="" textlink="">
      <xdr:nvSpPr>
        <xdr:cNvPr id="399"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400" name="円/楕円 399"/>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9161</xdr:rowOff>
    </xdr:from>
    <xdr:ext cx="736600" cy="259045"/>
    <xdr:sp macro="" textlink="">
      <xdr:nvSpPr>
        <xdr:cNvPr id="401" name="テキスト ボックス 400"/>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68834</xdr:rowOff>
    </xdr:from>
    <xdr:to>
      <xdr:col>22</xdr:col>
      <xdr:colOff>254000</xdr:colOff>
      <xdr:row>41</xdr:row>
      <xdr:rowOff>170434</xdr:rowOff>
    </xdr:to>
    <xdr:sp macro="" textlink="">
      <xdr:nvSpPr>
        <xdr:cNvPr id="402" name="円/楕円 401"/>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9161</xdr:rowOff>
    </xdr:from>
    <xdr:ext cx="762000" cy="259045"/>
    <xdr:sp macro="" textlink="">
      <xdr:nvSpPr>
        <xdr:cNvPr id="403" name="テキスト ボックス 402"/>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4" name="円/楕円 403"/>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5" name="テキスト ボックス 404"/>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150622</xdr:rowOff>
    </xdr:from>
    <xdr:to>
      <xdr:col>19</xdr:col>
      <xdr:colOff>533400</xdr:colOff>
      <xdr:row>44</xdr:row>
      <xdr:rowOff>80772</xdr:rowOff>
    </xdr:to>
    <xdr:sp macro="" textlink="">
      <xdr:nvSpPr>
        <xdr:cNvPr id="406" name="円/楕円 405"/>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65549</xdr:rowOff>
    </xdr:from>
    <xdr:ext cx="762000" cy="259045"/>
    <xdr:sp macro="" textlink="">
      <xdr:nvSpPr>
        <xdr:cNvPr id="407" name="テキスト ボックス 406"/>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年度の将来負担比率は</a:t>
          </a:r>
          <a:r>
            <a:rPr lang="en-US" altLang="ja-JP" sz="1100">
              <a:solidFill>
                <a:schemeClr val="dk1"/>
              </a:solidFill>
              <a:effectLst/>
              <a:latin typeface="+mn-lt"/>
              <a:ea typeface="+mn-ea"/>
              <a:cs typeface="+mn-cs"/>
            </a:rPr>
            <a:t>41.8%</a:t>
          </a:r>
          <a:r>
            <a:rPr lang="ja-JP" altLang="ja-JP" sz="1100">
              <a:solidFill>
                <a:schemeClr val="dk1"/>
              </a:solidFill>
              <a:effectLst/>
              <a:latin typeface="+mn-lt"/>
              <a:ea typeface="+mn-ea"/>
              <a:cs typeface="+mn-cs"/>
            </a:rPr>
            <a:t>で前年度と比べ</a:t>
          </a:r>
          <a:r>
            <a:rPr lang="en-US" altLang="ja-JP" sz="1100">
              <a:solidFill>
                <a:schemeClr val="dk1"/>
              </a:solidFill>
              <a:effectLst/>
              <a:latin typeface="+mn-lt"/>
              <a:ea typeface="+mn-ea"/>
              <a:cs typeface="+mn-cs"/>
            </a:rPr>
            <a:t>16.3%</a:t>
          </a:r>
          <a:r>
            <a:rPr lang="ja-JP" altLang="ja-JP" sz="1100">
              <a:solidFill>
                <a:schemeClr val="dk1"/>
              </a:solidFill>
              <a:effectLst/>
              <a:latin typeface="+mn-lt"/>
              <a:ea typeface="+mn-ea"/>
              <a:cs typeface="+mn-cs"/>
            </a:rPr>
            <a:t>の減となったが、要因としては、福島県市町村振興基金財政健全化枠の借入及び上水道出資債の償還完了によるものである。</a:t>
          </a:r>
          <a:endParaRPr lang="ja-JP" altLang="ja-JP" sz="1400">
            <a:effectLst/>
          </a:endParaRPr>
        </a:p>
        <a:p>
          <a:pPr rtl="0"/>
          <a:r>
            <a:rPr lang="ja-JP" altLang="ja-JP" sz="1100">
              <a:solidFill>
                <a:schemeClr val="dk1"/>
              </a:solidFill>
              <a:effectLst/>
              <a:latin typeface="+mn-lt"/>
              <a:ea typeface="+mn-ea"/>
              <a:cs typeface="+mn-cs"/>
            </a:rPr>
            <a:t>　今後も公債費等義務的経費の削減を中心に行財政改革を進め、財政の健全化に務める。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111354</xdr:rowOff>
    </xdr:from>
    <xdr:to>
      <xdr:col>24</xdr:col>
      <xdr:colOff>558800</xdr:colOff>
      <xdr:row>17</xdr:row>
      <xdr:rowOff>97231</xdr:rowOff>
    </xdr:to>
    <xdr:cxnSp macro="">
      <xdr:nvCxnSpPr>
        <xdr:cNvPr id="439" name="直線コネクタ 438"/>
        <xdr:cNvCxnSpPr/>
      </xdr:nvCxnSpPr>
      <xdr:spPr>
        <a:xfrm flipV="1">
          <a:off x="16179800" y="2854554"/>
          <a:ext cx="838200" cy="1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97231</xdr:rowOff>
    </xdr:from>
    <xdr:to>
      <xdr:col>23</xdr:col>
      <xdr:colOff>406400</xdr:colOff>
      <xdr:row>17</xdr:row>
      <xdr:rowOff>159969</xdr:rowOff>
    </xdr:to>
    <xdr:cxnSp macro="">
      <xdr:nvCxnSpPr>
        <xdr:cNvPr id="442" name="直線コネクタ 441"/>
        <xdr:cNvCxnSpPr/>
      </xdr:nvCxnSpPr>
      <xdr:spPr>
        <a:xfrm flipV="1">
          <a:off x="15290800" y="301188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4" name="テキスト ボックス 443"/>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159969</xdr:rowOff>
    </xdr:from>
    <xdr:to>
      <xdr:col>22</xdr:col>
      <xdr:colOff>203200</xdr:colOff>
      <xdr:row>17</xdr:row>
      <xdr:rowOff>168656</xdr:rowOff>
    </xdr:to>
    <xdr:cxnSp macro="">
      <xdr:nvCxnSpPr>
        <xdr:cNvPr id="445" name="直線コネクタ 444"/>
        <xdr:cNvCxnSpPr/>
      </xdr:nvCxnSpPr>
      <xdr:spPr>
        <a:xfrm flipV="1">
          <a:off x="14401800" y="307461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6" name="フローチャート : 判断 445"/>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7" name="テキスト ボックス 446"/>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168656</xdr:rowOff>
    </xdr:from>
    <xdr:to>
      <xdr:col>21</xdr:col>
      <xdr:colOff>0</xdr:colOff>
      <xdr:row>18</xdr:row>
      <xdr:rowOff>160325</xdr:rowOff>
    </xdr:to>
    <xdr:cxnSp macro="">
      <xdr:nvCxnSpPr>
        <xdr:cNvPr id="448" name="直線コネクタ 447"/>
        <xdr:cNvCxnSpPr/>
      </xdr:nvCxnSpPr>
      <xdr:spPr>
        <a:xfrm flipV="1">
          <a:off x="13512800" y="3083306"/>
          <a:ext cx="8890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9" name="フローチャート : 判断 448"/>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0" name="テキスト ボックス 449"/>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1" name="フローチャート : 判断 450"/>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2" name="テキスト ボックス 451"/>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60554</xdr:rowOff>
    </xdr:from>
    <xdr:to>
      <xdr:col>24</xdr:col>
      <xdr:colOff>609600</xdr:colOff>
      <xdr:row>16</xdr:row>
      <xdr:rowOff>162154</xdr:rowOff>
    </xdr:to>
    <xdr:sp macro="" textlink="">
      <xdr:nvSpPr>
        <xdr:cNvPr id="458" name="円/楕円 457"/>
        <xdr:cNvSpPr/>
      </xdr:nvSpPr>
      <xdr:spPr>
        <a:xfrm>
          <a:off x="16967200" y="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32631</xdr:rowOff>
    </xdr:from>
    <xdr:ext cx="762000" cy="259045"/>
    <xdr:sp macro="" textlink="">
      <xdr:nvSpPr>
        <xdr:cNvPr id="459" name="将来負担の状況該当値テキスト"/>
        <xdr:cNvSpPr txBox="1"/>
      </xdr:nvSpPr>
      <xdr:spPr>
        <a:xfrm>
          <a:off x="17106900" y="277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46431</xdr:rowOff>
    </xdr:from>
    <xdr:to>
      <xdr:col>23</xdr:col>
      <xdr:colOff>457200</xdr:colOff>
      <xdr:row>17</xdr:row>
      <xdr:rowOff>148031</xdr:rowOff>
    </xdr:to>
    <xdr:sp macro="" textlink="">
      <xdr:nvSpPr>
        <xdr:cNvPr id="460" name="円/楕円 459"/>
        <xdr:cNvSpPr/>
      </xdr:nvSpPr>
      <xdr:spPr>
        <a:xfrm>
          <a:off x="16129000" y="29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132808</xdr:rowOff>
    </xdr:from>
    <xdr:ext cx="736600" cy="259045"/>
    <xdr:sp macro="" textlink="">
      <xdr:nvSpPr>
        <xdr:cNvPr id="461" name="テキスト ボックス 460"/>
        <xdr:cNvSpPr txBox="1"/>
      </xdr:nvSpPr>
      <xdr:spPr>
        <a:xfrm>
          <a:off x="15798800" y="304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109169</xdr:rowOff>
    </xdr:from>
    <xdr:to>
      <xdr:col>22</xdr:col>
      <xdr:colOff>254000</xdr:colOff>
      <xdr:row>18</xdr:row>
      <xdr:rowOff>39319</xdr:rowOff>
    </xdr:to>
    <xdr:sp macro="" textlink="">
      <xdr:nvSpPr>
        <xdr:cNvPr id="462" name="円/楕円 461"/>
        <xdr:cNvSpPr/>
      </xdr:nvSpPr>
      <xdr:spPr>
        <a:xfrm>
          <a:off x="15240000" y="30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24096</xdr:rowOff>
    </xdr:from>
    <xdr:ext cx="762000" cy="259045"/>
    <xdr:sp macro="" textlink="">
      <xdr:nvSpPr>
        <xdr:cNvPr id="463" name="テキスト ボックス 462"/>
        <xdr:cNvSpPr txBox="1"/>
      </xdr:nvSpPr>
      <xdr:spPr>
        <a:xfrm>
          <a:off x="14909800" y="311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117856</xdr:rowOff>
    </xdr:from>
    <xdr:to>
      <xdr:col>21</xdr:col>
      <xdr:colOff>50800</xdr:colOff>
      <xdr:row>18</xdr:row>
      <xdr:rowOff>48006</xdr:rowOff>
    </xdr:to>
    <xdr:sp macro="" textlink="">
      <xdr:nvSpPr>
        <xdr:cNvPr id="464" name="円/楕円 463"/>
        <xdr:cNvSpPr/>
      </xdr:nvSpPr>
      <xdr:spPr>
        <a:xfrm>
          <a:off x="14351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32783</xdr:rowOff>
    </xdr:from>
    <xdr:ext cx="762000" cy="259045"/>
    <xdr:sp macro="" textlink="">
      <xdr:nvSpPr>
        <xdr:cNvPr id="465" name="テキスト ボックス 464"/>
        <xdr:cNvSpPr txBox="1"/>
      </xdr:nvSpPr>
      <xdr:spPr>
        <a:xfrm>
          <a:off x="14020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109525</xdr:rowOff>
    </xdr:from>
    <xdr:to>
      <xdr:col>19</xdr:col>
      <xdr:colOff>533400</xdr:colOff>
      <xdr:row>19</xdr:row>
      <xdr:rowOff>39675</xdr:rowOff>
    </xdr:to>
    <xdr:sp macro="" textlink="">
      <xdr:nvSpPr>
        <xdr:cNvPr id="466" name="円/楕円 465"/>
        <xdr:cNvSpPr/>
      </xdr:nvSpPr>
      <xdr:spPr>
        <a:xfrm>
          <a:off x="13462000" y="31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24452</xdr:rowOff>
    </xdr:from>
    <xdr:ext cx="762000" cy="259045"/>
    <xdr:sp macro="" textlink="">
      <xdr:nvSpPr>
        <xdr:cNvPr id="467" name="テキスト ボックス 466"/>
        <xdr:cNvSpPr txBox="1"/>
      </xdr:nvSpPr>
      <xdr:spPr>
        <a:xfrm>
          <a:off x="13131800" y="32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人件費及び人件費に準ずる費用については、人口１人当たりの決算額で類似団体</a:t>
          </a:r>
          <a:r>
            <a:rPr lang="ja-JP" altLang="en-US" sz="1100" b="0" i="0" baseline="0">
              <a:solidFill>
                <a:schemeClr val="dk1"/>
              </a:solidFill>
              <a:effectLst/>
              <a:latin typeface="+mn-lt"/>
              <a:ea typeface="+mn-ea"/>
              <a:cs typeface="+mn-cs"/>
            </a:rPr>
            <a:t>を</a:t>
          </a:r>
          <a:r>
            <a:rPr lang="ja-JP" altLang="en-US" sz="1100" b="0" i="0" baseline="0">
              <a:solidFill>
                <a:sysClr val="windowText" lastClr="000000"/>
              </a:solidFill>
              <a:effectLst/>
              <a:latin typeface="+mn-lt"/>
              <a:ea typeface="+mn-ea"/>
              <a:cs typeface="+mn-cs"/>
            </a:rPr>
            <a:t>５．６</a:t>
          </a:r>
          <a:r>
            <a:rPr lang="ja-JP" altLang="ja-JP" sz="1100" b="0" i="0" baseline="0">
              <a:solidFill>
                <a:sysClr val="windowText" lastClr="000000"/>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下回っている。これは、法非適の公営企業等に対する人件費操出及び事業費支弁に係る職員人件費の支出が無いためである。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類似団体を３．３ポイント上回っている。これは、当該年度分の退職手当負担金に加え、延納分負担金の分割納入などにより人件費が増加したことなどによる。今後も人件費の抑制に努めることと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104140</xdr:rowOff>
    </xdr:to>
    <xdr:cxnSp macro="">
      <xdr:nvCxnSpPr>
        <xdr:cNvPr id="66" name="直線コネクタ 65"/>
        <xdr:cNvCxnSpPr/>
      </xdr:nvCxnSpPr>
      <xdr:spPr>
        <a:xfrm flipV="1">
          <a:off x="3987800" y="6527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38</xdr:row>
      <xdr:rowOff>104140</xdr:rowOff>
    </xdr:to>
    <xdr:cxnSp macro="">
      <xdr:nvCxnSpPr>
        <xdr:cNvPr id="69" name="直線コネクタ 68"/>
        <xdr:cNvCxnSpPr/>
      </xdr:nvCxnSpPr>
      <xdr:spPr>
        <a:xfrm>
          <a:off x="3098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66040</xdr:rowOff>
    </xdr:to>
    <xdr:cxnSp macro="">
      <xdr:nvCxnSpPr>
        <xdr:cNvPr id="72" name="直線コネクタ 71"/>
        <xdr:cNvCxnSpPr/>
      </xdr:nvCxnSpPr>
      <xdr:spPr>
        <a:xfrm flipV="1">
          <a:off x="2209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66040</xdr:rowOff>
    </xdr:to>
    <xdr:cxnSp macro="">
      <xdr:nvCxnSpPr>
        <xdr:cNvPr id="75" name="直線コネクタ 74"/>
        <xdr:cNvCxnSpPr/>
      </xdr:nvCxnSpPr>
      <xdr:spPr>
        <a:xfrm>
          <a:off x="1320800" y="655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7" name="円/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3" name="円/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に県振興基金返済が完了し、経費削減</a:t>
          </a:r>
          <a:r>
            <a:rPr lang="ja-JP" altLang="ja-JP" sz="1100" b="0" i="0" baseline="0">
              <a:solidFill>
                <a:schemeClr val="dk1"/>
              </a:solidFill>
              <a:effectLst/>
              <a:latin typeface="+mn-lt"/>
              <a:ea typeface="+mn-ea"/>
              <a:cs typeface="+mn-cs"/>
            </a:rPr>
            <a:t>を実行してきたところですが、</a:t>
          </a:r>
          <a:r>
            <a:rPr lang="ja-JP" altLang="en-US" sz="1100" b="0" i="0" baseline="0">
              <a:solidFill>
                <a:schemeClr val="dk1"/>
              </a:solidFill>
              <a:effectLst/>
              <a:latin typeface="+mn-lt"/>
              <a:ea typeface="+mn-ea"/>
              <a:cs typeface="+mn-cs"/>
            </a:rPr>
            <a:t>退職者不補充により正職員は減少している一方で、臨時・嘱託職員が増加により、類似団体平均値より１．２％</a:t>
          </a:r>
          <a:r>
            <a:rPr lang="ja-JP" altLang="ja-JP" sz="1100" b="0" i="0" baseline="0">
              <a:solidFill>
                <a:schemeClr val="dk1"/>
              </a:solidFill>
              <a:effectLst/>
              <a:latin typeface="+mn-lt"/>
              <a:ea typeface="+mn-ea"/>
              <a:cs typeface="+mn-cs"/>
            </a:rPr>
            <a:t>上回っている。今後</a:t>
          </a:r>
          <a:r>
            <a:rPr lang="ja-JP" altLang="en-US" sz="1100" b="0" i="0" baseline="0">
              <a:solidFill>
                <a:schemeClr val="dk1"/>
              </a:solidFill>
              <a:effectLst/>
              <a:latin typeface="+mn-lt"/>
              <a:ea typeface="+mn-ea"/>
              <a:cs typeface="+mn-cs"/>
            </a:rPr>
            <a:t>は、より一層</a:t>
          </a:r>
          <a:r>
            <a:rPr lang="ja-JP" altLang="ja-JP" sz="1100" b="0" i="0" baseline="0">
              <a:solidFill>
                <a:schemeClr val="dk1"/>
              </a:solidFill>
              <a:effectLst/>
              <a:latin typeface="+mn-lt"/>
              <a:ea typeface="+mn-ea"/>
              <a:cs typeface="+mn-cs"/>
            </a:rPr>
            <a:t>経費の節減に努めることとする。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17</xdr:row>
      <xdr:rowOff>24130</xdr:rowOff>
    </xdr:to>
    <xdr:cxnSp macro="">
      <xdr:nvCxnSpPr>
        <xdr:cNvPr id="127" name="直線コネクタ 126"/>
        <xdr:cNvCxnSpPr/>
      </xdr:nvCxnSpPr>
      <xdr:spPr>
        <a:xfrm>
          <a:off x="15671800" y="28092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16</xdr:row>
      <xdr:rowOff>66040</xdr:rowOff>
    </xdr:to>
    <xdr:cxnSp macro="">
      <xdr:nvCxnSpPr>
        <xdr:cNvPr id="130" name="直線コネクタ 129"/>
        <xdr:cNvCxnSpPr/>
      </xdr:nvCxnSpPr>
      <xdr:spPr>
        <a:xfrm>
          <a:off x="14782800" y="2694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123190</xdr:rowOff>
    </xdr:to>
    <xdr:cxnSp macro="">
      <xdr:nvCxnSpPr>
        <xdr:cNvPr id="133" name="直線コネクタ 132"/>
        <xdr:cNvCxnSpPr/>
      </xdr:nvCxnSpPr>
      <xdr:spPr>
        <a:xfrm>
          <a:off x="13893800" y="256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5" name="テキスト ボックス 134"/>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142240</xdr:rowOff>
    </xdr:from>
    <xdr:to>
      <xdr:col>20</xdr:col>
      <xdr:colOff>158750</xdr:colOff>
      <xdr:row>14</xdr:row>
      <xdr:rowOff>165100</xdr:rowOff>
    </xdr:to>
    <xdr:cxnSp macro="">
      <xdr:nvCxnSpPr>
        <xdr:cNvPr id="136" name="直線コネクタ 135"/>
        <xdr:cNvCxnSpPr/>
      </xdr:nvCxnSpPr>
      <xdr:spPr>
        <a:xfrm>
          <a:off x="13004800" y="254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48" name="円/楕円 147"/>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49" name="テキスト ボックス 148"/>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50" name="円/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2" name="円/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4" name="円/楕円 153"/>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5" name="テキスト ボックス 154"/>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扶助費に係る経常収支比率は、平成２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年度決算で類似団体平均を０．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ポイント上回</a:t>
          </a:r>
          <a:r>
            <a:rPr lang="ja-JP" altLang="en-US" sz="1100" b="0" i="0" baseline="0">
              <a:solidFill>
                <a:schemeClr val="dk1"/>
              </a:solidFill>
              <a:effectLst/>
              <a:latin typeface="+mn-lt"/>
              <a:ea typeface="+mn-ea"/>
              <a:cs typeface="+mn-cs"/>
            </a:rPr>
            <a:t>っているが</a:t>
          </a:r>
          <a:r>
            <a:rPr lang="ja-JP" altLang="ja-JP" sz="1100" b="0" i="0" baseline="0">
              <a:solidFill>
                <a:schemeClr val="dk1"/>
              </a:solidFill>
              <a:effectLst/>
              <a:latin typeface="+mn-lt"/>
              <a:ea typeface="+mn-ea"/>
              <a:cs typeface="+mn-cs"/>
            </a:rPr>
            <a:t>、昨年度より０．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れは、児童福祉費や教育費に係る扶助費が増加傾向にあるもののその他については、すべて、減少傾向にあるためである。今後も高齢化社会の進展、児童医療費の無料化対象年齢の拡充により扶助費の増加も予想されるため、他の経費の節減、歳入の確保に努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8" name="直線コネクタ 187"/>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12700</xdr:rowOff>
    </xdr:to>
    <xdr:cxnSp macro="">
      <xdr:nvCxnSpPr>
        <xdr:cNvPr id="191" name="直線コネクタ 190"/>
        <xdr:cNvCxnSpPr/>
      </xdr:nvCxnSpPr>
      <xdr:spPr>
        <a:xfrm>
          <a:off x="3098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31750</xdr:rowOff>
    </xdr:to>
    <xdr:cxnSp macro="">
      <xdr:nvCxnSpPr>
        <xdr:cNvPr id="194" name="直線コネクタ 193"/>
        <xdr:cNvCxnSpPr/>
      </xdr:nvCxnSpPr>
      <xdr:spPr>
        <a:xfrm flipV="1">
          <a:off x="2209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31750</xdr:rowOff>
    </xdr:to>
    <xdr:cxnSp macro="">
      <xdr:nvCxnSpPr>
        <xdr:cNvPr id="197" name="直線コネクタ 196"/>
        <xdr:cNvCxnSpPr/>
      </xdr:nvCxnSpPr>
      <xdr:spPr>
        <a:xfrm>
          <a:off x="1320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7" name="円/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9" name="円/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1" name="円/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12" name="テキスト ボックス 211"/>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3" name="円/楕円 212"/>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4" name="テキスト ボックス 213"/>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5" name="円/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その他に係る経常収支比率については、類似団体平均との比較において、５．</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ポイント下回っており、低い値を示している。今後も、普通会計の負担増加を招かないよう特別会計への操出金等については、充分精査していくこととする。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28702</xdr:rowOff>
    </xdr:from>
    <xdr:to>
      <xdr:col>24</xdr:col>
      <xdr:colOff>31750</xdr:colOff>
      <xdr:row>60</xdr:row>
      <xdr:rowOff>3556</xdr:rowOff>
    </xdr:to>
    <xdr:cxnSp macro="">
      <xdr:nvCxnSpPr>
        <xdr:cNvPr id="241" name="直線コネクタ 240"/>
        <xdr:cNvCxnSpPr/>
      </xdr:nvCxnSpPr>
      <xdr:spPr>
        <a:xfrm flipV="1">
          <a:off x="16510000" y="9458452"/>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147083</xdr:rowOff>
    </xdr:from>
    <xdr:ext cx="762000" cy="259045"/>
    <xdr:sp macro="" textlink="">
      <xdr:nvSpPr>
        <xdr:cNvPr id="242" name="その他最小値テキスト"/>
        <xdr:cNvSpPr txBox="1"/>
      </xdr:nvSpPr>
      <xdr:spPr>
        <a:xfrm>
          <a:off x="16598900" y="1026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60</xdr:row>
      <xdr:rowOff>3556</xdr:rowOff>
    </xdr:from>
    <xdr:to>
      <xdr:col>24</xdr:col>
      <xdr:colOff>120650</xdr:colOff>
      <xdr:row>60</xdr:row>
      <xdr:rowOff>3556</xdr:rowOff>
    </xdr:to>
    <xdr:cxnSp macro="">
      <xdr:nvCxnSpPr>
        <xdr:cNvPr id="243" name="直線コネクタ 242"/>
        <xdr:cNvCxnSpPr/>
      </xdr:nvCxnSpPr>
      <xdr:spPr>
        <a:xfrm>
          <a:off x="16421100" y="10290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115079</xdr:rowOff>
    </xdr:from>
    <xdr:ext cx="762000" cy="259045"/>
    <xdr:sp macro="" textlink="">
      <xdr:nvSpPr>
        <xdr:cNvPr id="244" name="その他最大値テキスト"/>
        <xdr:cNvSpPr txBox="1"/>
      </xdr:nvSpPr>
      <xdr:spPr>
        <a:xfrm>
          <a:off x="16598900" y="92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55</xdr:row>
      <xdr:rowOff>28702</xdr:rowOff>
    </xdr:from>
    <xdr:to>
      <xdr:col>24</xdr:col>
      <xdr:colOff>120650</xdr:colOff>
      <xdr:row>55</xdr:row>
      <xdr:rowOff>28702</xdr:rowOff>
    </xdr:to>
    <xdr:cxnSp macro="">
      <xdr:nvCxnSpPr>
        <xdr:cNvPr id="245" name="直線コネクタ 244"/>
        <xdr:cNvCxnSpPr/>
      </xdr:nvCxnSpPr>
      <xdr:spPr>
        <a:xfrm>
          <a:off x="16421100" y="945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124714</xdr:rowOff>
    </xdr:from>
    <xdr:to>
      <xdr:col>24</xdr:col>
      <xdr:colOff>31750</xdr:colOff>
      <xdr:row>55</xdr:row>
      <xdr:rowOff>129286</xdr:rowOff>
    </xdr:to>
    <xdr:cxnSp macro="">
      <xdr:nvCxnSpPr>
        <xdr:cNvPr id="246" name="直線コネクタ 245"/>
        <xdr:cNvCxnSpPr/>
      </xdr:nvCxnSpPr>
      <xdr:spPr>
        <a:xfrm flipV="1">
          <a:off x="15671800" y="9554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7"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8" name="フローチャート : 判断 247"/>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129286</xdr:rowOff>
    </xdr:to>
    <xdr:cxnSp macro="">
      <xdr:nvCxnSpPr>
        <xdr:cNvPr id="249" name="直線コネクタ 248"/>
        <xdr:cNvCxnSpPr/>
      </xdr:nvCxnSpPr>
      <xdr:spPr>
        <a:xfrm>
          <a:off x="14782800" y="94081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154432</xdr:rowOff>
    </xdr:to>
    <xdr:cxnSp macro="">
      <xdr:nvCxnSpPr>
        <xdr:cNvPr id="252" name="直線コネクタ 251"/>
        <xdr:cNvCxnSpPr/>
      </xdr:nvCxnSpPr>
      <xdr:spPr>
        <a:xfrm flipV="1">
          <a:off x="13893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3" name="フローチャート : 判断 252"/>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4" name="テキスト ボックス 253"/>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117856</xdr:rowOff>
    </xdr:from>
    <xdr:to>
      <xdr:col>20</xdr:col>
      <xdr:colOff>158750</xdr:colOff>
      <xdr:row>54</xdr:row>
      <xdr:rowOff>154432</xdr:rowOff>
    </xdr:to>
    <xdr:cxnSp macro="">
      <xdr:nvCxnSpPr>
        <xdr:cNvPr id="255" name="直線コネクタ 254"/>
        <xdr:cNvCxnSpPr/>
      </xdr:nvCxnSpPr>
      <xdr:spPr>
        <a:xfrm>
          <a:off x="13004800" y="9376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6" name="フローチャート :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8" name="フローチャート : 判断 257"/>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9" name="テキスト ボックス 258"/>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73914</xdr:rowOff>
    </xdr:from>
    <xdr:to>
      <xdr:col>24</xdr:col>
      <xdr:colOff>82550</xdr:colOff>
      <xdr:row>56</xdr:row>
      <xdr:rowOff>4064</xdr:rowOff>
    </xdr:to>
    <xdr:sp macro="" textlink="">
      <xdr:nvSpPr>
        <xdr:cNvPr id="265" name="円/楕円 264"/>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153941</xdr:rowOff>
    </xdr:from>
    <xdr:ext cx="762000" cy="259045"/>
    <xdr:sp macro="" textlink="">
      <xdr:nvSpPr>
        <xdr:cNvPr id="266" name="その他該当値テキスト"/>
        <xdr:cNvSpPr txBox="1"/>
      </xdr:nvSpPr>
      <xdr:spPr>
        <a:xfrm>
          <a:off x="16598900" y="94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78486</xdr:rowOff>
    </xdr:from>
    <xdr:to>
      <xdr:col>22</xdr:col>
      <xdr:colOff>615950</xdr:colOff>
      <xdr:row>56</xdr:row>
      <xdr:rowOff>8636</xdr:rowOff>
    </xdr:to>
    <xdr:sp macro="" textlink="">
      <xdr:nvSpPr>
        <xdr:cNvPr id="267" name="円/楕円 266"/>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18813</xdr:rowOff>
    </xdr:from>
    <xdr:ext cx="736600" cy="259045"/>
    <xdr:sp macro="" textlink="">
      <xdr:nvSpPr>
        <xdr:cNvPr id="268" name="テキスト ボックス 267"/>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69" name="円/楕円 268"/>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0" name="テキスト ボックス 269"/>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103632</xdr:rowOff>
    </xdr:from>
    <xdr:to>
      <xdr:col>20</xdr:col>
      <xdr:colOff>209550</xdr:colOff>
      <xdr:row>55</xdr:row>
      <xdr:rowOff>33782</xdr:rowOff>
    </xdr:to>
    <xdr:sp macro="" textlink="">
      <xdr:nvSpPr>
        <xdr:cNvPr id="271" name="円/楕円 270"/>
        <xdr:cNvSpPr/>
      </xdr:nvSpPr>
      <xdr:spPr>
        <a:xfrm>
          <a:off x="13843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43959</xdr:rowOff>
    </xdr:from>
    <xdr:ext cx="762000" cy="259045"/>
    <xdr:sp macro="" textlink="">
      <xdr:nvSpPr>
        <xdr:cNvPr id="272" name="テキスト ボックス 271"/>
        <xdr:cNvSpPr txBox="1"/>
      </xdr:nvSpPr>
      <xdr:spPr>
        <a:xfrm>
          <a:off x="13512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67056</xdr:rowOff>
    </xdr:from>
    <xdr:to>
      <xdr:col>19</xdr:col>
      <xdr:colOff>6350</xdr:colOff>
      <xdr:row>54</xdr:row>
      <xdr:rowOff>168656</xdr:rowOff>
    </xdr:to>
    <xdr:sp macro="" textlink="">
      <xdr:nvSpPr>
        <xdr:cNvPr id="273" name="円/楕円 272"/>
        <xdr:cNvSpPr/>
      </xdr:nvSpPr>
      <xdr:spPr>
        <a:xfrm>
          <a:off x="12954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7383</xdr:rowOff>
    </xdr:from>
    <xdr:ext cx="762000" cy="259045"/>
    <xdr:sp macro="" textlink="">
      <xdr:nvSpPr>
        <xdr:cNvPr id="274" name="テキスト ボックス 273"/>
        <xdr:cNvSpPr txBox="1"/>
      </xdr:nvSpPr>
      <xdr:spPr>
        <a:xfrm>
          <a:off x="12623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補助費等に係る経常収支比率については、類似団体を</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国県に対する負担金、その他負担金及びその他の補助地域開発事業（工業用地造成事業会計、住宅用地造成事業会計）、一部事務組合に対する負担金で類似団体を下回っている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今後も単独補助交付金については、事業内容を詳細に確認し、的確に判断していくこととし、不適当な補助金は見直しや削減を図っていくこととする。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299" name="直線コネクタ 298"/>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0"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1" name="直線コネクタ 300"/>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2"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3" name="直線コネクタ 302"/>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108712</xdr:rowOff>
    </xdr:to>
    <xdr:cxnSp macro="">
      <xdr:nvCxnSpPr>
        <xdr:cNvPr id="304" name="直線コネクタ 303"/>
        <xdr:cNvCxnSpPr/>
      </xdr:nvCxnSpPr>
      <xdr:spPr>
        <a:xfrm flipV="1">
          <a:off x="15671800" y="62351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5"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6" name="フローチャート : 判断 30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108712</xdr:rowOff>
    </xdr:to>
    <xdr:cxnSp macro="">
      <xdr:nvCxnSpPr>
        <xdr:cNvPr id="307" name="直線コネクタ 306"/>
        <xdr:cNvCxnSpPr/>
      </xdr:nvCxnSpPr>
      <xdr:spPr>
        <a:xfrm>
          <a:off x="14782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08" name="フローチャート : 判断 307"/>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09" name="テキスト ボックス 308"/>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72136</xdr:rowOff>
    </xdr:to>
    <xdr:cxnSp macro="">
      <xdr:nvCxnSpPr>
        <xdr:cNvPr id="310" name="直線コネクタ 309"/>
        <xdr:cNvCxnSpPr/>
      </xdr:nvCxnSpPr>
      <xdr:spPr>
        <a:xfrm flipV="1">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72136</xdr:rowOff>
    </xdr:to>
    <xdr:cxnSp macro="">
      <xdr:nvCxnSpPr>
        <xdr:cNvPr id="313" name="直線コネクタ 312"/>
        <xdr:cNvCxnSpPr/>
      </xdr:nvCxnSpPr>
      <xdr:spPr>
        <a:xfrm>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4" name="フローチャート : 判断 313"/>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5" name="テキスト ボックス 314"/>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6" name="フローチャート : 判断 315"/>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17" name="テキスト ボックス 316"/>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3" name="円/楕円 322"/>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4"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5" name="円/楕円 324"/>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26" name="テキスト ボックス 325"/>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7" name="円/楕円 326"/>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8" name="テキスト ボックス 327"/>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29" name="円/楕円 328"/>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30" name="テキスト ボックス 32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1" name="円/楕円 330"/>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2" name="テキスト ボックス 331"/>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「公営企業に要する経費の財源とする地方債の償還の財源に充てたと認められる繰入金」が前年比</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151,540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149,063</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なっているが</a:t>
          </a:r>
          <a:r>
            <a:rPr lang="ja-JP" altLang="ja-JP" sz="1100" b="0" i="0" baseline="0">
              <a:solidFill>
                <a:schemeClr val="dk1"/>
              </a:solidFill>
              <a:effectLst/>
              <a:latin typeface="+mn-lt"/>
              <a:ea typeface="+mn-ea"/>
              <a:cs typeface="+mn-cs"/>
            </a:rPr>
            <a:t>、「公債費及び公債費に準ずる費用」人口１人当たりの決算額の前年類似団体平均より</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28,012</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28,031</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しかし、本村は</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投資的事業の抑制を図り地方債の発行を最小限としてきたが、今後公債費に係る経常収支比率は上昇していくことが見込まれるため、引き続き地方債の発行を抑制することとする。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57" name="直線コネクタ 356"/>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59" name="直線コネクタ 35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0"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1" name="直線コネクタ 360"/>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163576</xdr:rowOff>
    </xdr:to>
    <xdr:cxnSp macro="">
      <xdr:nvCxnSpPr>
        <xdr:cNvPr id="362" name="直線コネクタ 361"/>
        <xdr:cNvCxnSpPr/>
      </xdr:nvCxnSpPr>
      <xdr:spPr>
        <a:xfrm flipV="1">
          <a:off x="3987800" y="13161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3"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4" name="フローチャート : 判断 363"/>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163576</xdr:rowOff>
    </xdr:to>
    <xdr:cxnSp macro="">
      <xdr:nvCxnSpPr>
        <xdr:cNvPr id="365" name="直線コネクタ 364"/>
        <xdr:cNvCxnSpPr/>
      </xdr:nvCxnSpPr>
      <xdr:spPr>
        <a:xfrm>
          <a:off x="3098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6" name="フローチャート : 判断 365"/>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7" name="テキスト ボックス 366"/>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145287</xdr:rowOff>
    </xdr:to>
    <xdr:cxnSp macro="">
      <xdr:nvCxnSpPr>
        <xdr:cNvPr id="368" name="直線コネクタ 367"/>
        <xdr:cNvCxnSpPr/>
      </xdr:nvCxnSpPr>
      <xdr:spPr>
        <a:xfrm flipV="1">
          <a:off x="2209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69" name="フローチャート : 判断 368"/>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0" name="テキスト ボックス 369"/>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145287</xdr:rowOff>
    </xdr:from>
    <xdr:to>
      <xdr:col>3</xdr:col>
      <xdr:colOff>142875</xdr:colOff>
      <xdr:row>76</xdr:row>
      <xdr:rowOff>149861</xdr:rowOff>
    </xdr:to>
    <xdr:cxnSp macro="">
      <xdr:nvCxnSpPr>
        <xdr:cNvPr id="371" name="直線コネクタ 370"/>
        <xdr:cNvCxnSpPr/>
      </xdr:nvCxnSpPr>
      <xdr:spPr>
        <a:xfrm flipV="1">
          <a:off x="1320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2" name="フローチャート : 判断 37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3" name="テキスト ボックス 372"/>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4" name="フローチャート : 判断 373"/>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5" name="テキスト ボックス 374"/>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1" name="円/楕円 380"/>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2"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3" name="円/楕円 382"/>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4" name="テキスト ボックス 383"/>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5" name="円/楕円 384"/>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6" name="テキスト ボックス 385"/>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94487</xdr:rowOff>
    </xdr:from>
    <xdr:to>
      <xdr:col>3</xdr:col>
      <xdr:colOff>193675</xdr:colOff>
      <xdr:row>77</xdr:row>
      <xdr:rowOff>24637</xdr:rowOff>
    </xdr:to>
    <xdr:sp macro="" textlink="">
      <xdr:nvSpPr>
        <xdr:cNvPr id="387" name="円/楕円 386"/>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34815</xdr:rowOff>
    </xdr:from>
    <xdr:ext cx="762000" cy="259045"/>
    <xdr:sp macro="" textlink="">
      <xdr:nvSpPr>
        <xdr:cNvPr id="388" name="テキスト ボックス 387"/>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9" name="円/楕円 388"/>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0" name="テキスト ボックス 38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公債費以外の経常収支比率については、類似団体平均との比較において、２．７ポイント下回っており、低い値を示している。今後も普通会計の負担を招かないよう取り組んでいくこととする。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6" name="直線コネクタ 415"/>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17"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18" name="直線コネクタ 417"/>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19"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0" name="直線コネクタ 419"/>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83565</xdr:rowOff>
    </xdr:from>
    <xdr:to>
      <xdr:col>24</xdr:col>
      <xdr:colOff>31750</xdr:colOff>
      <xdr:row>77</xdr:row>
      <xdr:rowOff>120142</xdr:rowOff>
    </xdr:to>
    <xdr:cxnSp macro="">
      <xdr:nvCxnSpPr>
        <xdr:cNvPr id="421" name="直線コネクタ 420"/>
        <xdr:cNvCxnSpPr/>
      </xdr:nvCxnSpPr>
      <xdr:spPr>
        <a:xfrm flipV="1">
          <a:off x="15671800" y="132852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3" name="フローチャート : 判断 42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77</xdr:row>
      <xdr:rowOff>120142</xdr:rowOff>
    </xdr:to>
    <xdr:cxnSp macro="">
      <xdr:nvCxnSpPr>
        <xdr:cNvPr id="424" name="直線コネクタ 423"/>
        <xdr:cNvCxnSpPr/>
      </xdr:nvCxnSpPr>
      <xdr:spPr>
        <a:xfrm>
          <a:off x="14782800" y="1299260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5" name="フローチャート : 判断 42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6" name="テキスト ボックス 425"/>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75</xdr:row>
      <xdr:rowOff>133858</xdr:rowOff>
    </xdr:to>
    <xdr:cxnSp macro="">
      <xdr:nvCxnSpPr>
        <xdr:cNvPr id="427" name="直線コネクタ 426"/>
        <xdr:cNvCxnSpPr/>
      </xdr:nvCxnSpPr>
      <xdr:spPr>
        <a:xfrm>
          <a:off x="13893800" y="12974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28" name="フローチャート : 判断 427"/>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29" name="テキスト ボックス 428"/>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33274</xdr:rowOff>
    </xdr:from>
    <xdr:to>
      <xdr:col>20</xdr:col>
      <xdr:colOff>158750</xdr:colOff>
      <xdr:row>75</xdr:row>
      <xdr:rowOff>115570</xdr:rowOff>
    </xdr:to>
    <xdr:cxnSp macro="">
      <xdr:nvCxnSpPr>
        <xdr:cNvPr id="430" name="直線コネクタ 429"/>
        <xdr:cNvCxnSpPr/>
      </xdr:nvCxnSpPr>
      <xdr:spPr>
        <a:xfrm>
          <a:off x="13004800" y="12892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1" name="フローチャート : 判断 430"/>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2" name="テキスト ボックス 431"/>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3" name="フローチャート : 判断 432"/>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4" name="テキスト ボックス 433"/>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32765</xdr:rowOff>
    </xdr:from>
    <xdr:to>
      <xdr:col>24</xdr:col>
      <xdr:colOff>82550</xdr:colOff>
      <xdr:row>77</xdr:row>
      <xdr:rowOff>134365</xdr:rowOff>
    </xdr:to>
    <xdr:sp macro="" textlink="">
      <xdr:nvSpPr>
        <xdr:cNvPr id="440" name="円/楕円 439"/>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49292</xdr:rowOff>
    </xdr:from>
    <xdr:ext cx="762000" cy="259045"/>
    <xdr:sp macro="" textlink="">
      <xdr:nvSpPr>
        <xdr:cNvPr id="441"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69342</xdr:rowOff>
    </xdr:from>
    <xdr:to>
      <xdr:col>22</xdr:col>
      <xdr:colOff>615950</xdr:colOff>
      <xdr:row>77</xdr:row>
      <xdr:rowOff>170942</xdr:rowOff>
    </xdr:to>
    <xdr:sp macro="" textlink="">
      <xdr:nvSpPr>
        <xdr:cNvPr id="442" name="円/楕円 441"/>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9669</xdr:rowOff>
    </xdr:from>
    <xdr:ext cx="736600" cy="259045"/>
    <xdr:sp macro="" textlink="">
      <xdr:nvSpPr>
        <xdr:cNvPr id="443" name="テキスト ボックス 442"/>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44" name="円/楕円 443"/>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45" name="テキスト ボックス 444"/>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46" name="円/楕円 445"/>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47" name="テキスト ボックス 446"/>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153924</xdr:rowOff>
    </xdr:from>
    <xdr:to>
      <xdr:col>19</xdr:col>
      <xdr:colOff>6350</xdr:colOff>
      <xdr:row>75</xdr:row>
      <xdr:rowOff>84074</xdr:rowOff>
    </xdr:to>
    <xdr:sp macro="" textlink="">
      <xdr:nvSpPr>
        <xdr:cNvPr id="448" name="円/楕円 447"/>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94251</xdr:rowOff>
    </xdr:from>
    <xdr:ext cx="762000" cy="259045"/>
    <xdr:sp macro="" textlink="">
      <xdr:nvSpPr>
        <xdr:cNvPr id="449" name="テキスト ボックス 448"/>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福島県泉崎村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41420</xdr:rowOff>
    </xdr:from>
    <xdr:to>
      <xdr:col>4</xdr:col>
      <xdr:colOff>1117600</xdr:colOff>
      <xdr:row>17</xdr:row>
      <xdr:rowOff>43759</xdr:rowOff>
    </xdr:to>
    <xdr:cxnSp macro="">
      <xdr:nvCxnSpPr>
        <xdr:cNvPr id="50" name="直線コネクタ 49"/>
        <xdr:cNvCxnSpPr/>
      </xdr:nvCxnSpPr>
      <xdr:spPr bwMode="auto">
        <a:xfrm flipV="1">
          <a:off x="5003800" y="3003695"/>
          <a:ext cx="647700" cy="2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43759</xdr:rowOff>
    </xdr:from>
    <xdr:to>
      <xdr:col>4</xdr:col>
      <xdr:colOff>469900</xdr:colOff>
      <xdr:row>17</xdr:row>
      <xdr:rowOff>111257</xdr:rowOff>
    </xdr:to>
    <xdr:cxnSp macro="">
      <xdr:nvCxnSpPr>
        <xdr:cNvPr id="53" name="直線コネクタ 52"/>
        <xdr:cNvCxnSpPr/>
      </xdr:nvCxnSpPr>
      <xdr:spPr bwMode="auto">
        <a:xfrm flipV="1">
          <a:off x="4305300" y="3006034"/>
          <a:ext cx="698500" cy="6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102982</xdr:rowOff>
    </xdr:from>
    <xdr:to>
      <xdr:col>3</xdr:col>
      <xdr:colOff>904875</xdr:colOff>
      <xdr:row>17</xdr:row>
      <xdr:rowOff>111257</xdr:rowOff>
    </xdr:to>
    <xdr:cxnSp macro="">
      <xdr:nvCxnSpPr>
        <xdr:cNvPr id="56" name="直線コネクタ 55"/>
        <xdr:cNvCxnSpPr/>
      </xdr:nvCxnSpPr>
      <xdr:spPr bwMode="auto">
        <a:xfrm>
          <a:off x="3606800" y="3065257"/>
          <a:ext cx="698500" cy="8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64623</xdr:rowOff>
    </xdr:from>
    <xdr:to>
      <xdr:col>3</xdr:col>
      <xdr:colOff>206375</xdr:colOff>
      <xdr:row>17</xdr:row>
      <xdr:rowOff>102982</xdr:rowOff>
    </xdr:to>
    <xdr:cxnSp macro="">
      <xdr:nvCxnSpPr>
        <xdr:cNvPr id="59" name="直線コネクタ 58"/>
        <xdr:cNvCxnSpPr/>
      </xdr:nvCxnSpPr>
      <xdr:spPr bwMode="auto">
        <a:xfrm>
          <a:off x="2908300" y="3026898"/>
          <a:ext cx="698500" cy="3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162070</xdr:rowOff>
    </xdr:from>
    <xdr:to>
      <xdr:col>5</xdr:col>
      <xdr:colOff>34925</xdr:colOff>
      <xdr:row>17</xdr:row>
      <xdr:rowOff>92220</xdr:rowOff>
    </xdr:to>
    <xdr:sp macro="" textlink="">
      <xdr:nvSpPr>
        <xdr:cNvPr id="69" name="円/楕円 68"/>
        <xdr:cNvSpPr/>
      </xdr:nvSpPr>
      <xdr:spPr bwMode="auto">
        <a:xfrm>
          <a:off x="5600700" y="295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134147</xdr:rowOff>
    </xdr:from>
    <xdr:ext cx="762000" cy="259045"/>
    <xdr:sp macro="" textlink="">
      <xdr:nvSpPr>
        <xdr:cNvPr id="70" name="人口1人当たり決算額の推移該当値テキスト130"/>
        <xdr:cNvSpPr txBox="1"/>
      </xdr:nvSpPr>
      <xdr:spPr>
        <a:xfrm>
          <a:off x="5740400" y="29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164409</xdr:rowOff>
    </xdr:from>
    <xdr:to>
      <xdr:col>4</xdr:col>
      <xdr:colOff>520700</xdr:colOff>
      <xdr:row>17</xdr:row>
      <xdr:rowOff>94559</xdr:rowOff>
    </xdr:to>
    <xdr:sp macro="" textlink="">
      <xdr:nvSpPr>
        <xdr:cNvPr id="71" name="円/楕円 70"/>
        <xdr:cNvSpPr/>
      </xdr:nvSpPr>
      <xdr:spPr bwMode="auto">
        <a:xfrm>
          <a:off x="4953000" y="295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79336</xdr:rowOff>
    </xdr:from>
    <xdr:ext cx="736600" cy="259045"/>
    <xdr:sp macro="" textlink="">
      <xdr:nvSpPr>
        <xdr:cNvPr id="72" name="テキスト ボックス 71"/>
        <xdr:cNvSpPr txBox="1"/>
      </xdr:nvSpPr>
      <xdr:spPr>
        <a:xfrm>
          <a:off x="4622800" y="3041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60457</xdr:rowOff>
    </xdr:from>
    <xdr:to>
      <xdr:col>3</xdr:col>
      <xdr:colOff>955675</xdr:colOff>
      <xdr:row>17</xdr:row>
      <xdr:rowOff>162057</xdr:rowOff>
    </xdr:to>
    <xdr:sp macro="" textlink="">
      <xdr:nvSpPr>
        <xdr:cNvPr id="73" name="円/楕円 72"/>
        <xdr:cNvSpPr/>
      </xdr:nvSpPr>
      <xdr:spPr bwMode="auto">
        <a:xfrm>
          <a:off x="4254500" y="30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146834</xdr:rowOff>
    </xdr:from>
    <xdr:ext cx="762000" cy="259045"/>
    <xdr:sp macro="" textlink="">
      <xdr:nvSpPr>
        <xdr:cNvPr id="74" name="テキスト ボックス 73"/>
        <xdr:cNvSpPr txBox="1"/>
      </xdr:nvSpPr>
      <xdr:spPr>
        <a:xfrm>
          <a:off x="3924300" y="31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52182</xdr:rowOff>
    </xdr:from>
    <xdr:to>
      <xdr:col>3</xdr:col>
      <xdr:colOff>257175</xdr:colOff>
      <xdr:row>17</xdr:row>
      <xdr:rowOff>153782</xdr:rowOff>
    </xdr:to>
    <xdr:sp macro="" textlink="">
      <xdr:nvSpPr>
        <xdr:cNvPr id="75" name="円/楕円 74"/>
        <xdr:cNvSpPr/>
      </xdr:nvSpPr>
      <xdr:spPr bwMode="auto">
        <a:xfrm>
          <a:off x="3556000" y="301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138559</xdr:rowOff>
    </xdr:from>
    <xdr:ext cx="762000" cy="259045"/>
    <xdr:sp macro="" textlink="">
      <xdr:nvSpPr>
        <xdr:cNvPr id="76" name="テキスト ボックス 75"/>
        <xdr:cNvSpPr txBox="1"/>
      </xdr:nvSpPr>
      <xdr:spPr>
        <a:xfrm>
          <a:off x="3225800" y="31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13823</xdr:rowOff>
    </xdr:from>
    <xdr:to>
      <xdr:col>2</xdr:col>
      <xdr:colOff>692150</xdr:colOff>
      <xdr:row>17</xdr:row>
      <xdr:rowOff>115423</xdr:rowOff>
    </xdr:to>
    <xdr:sp macro="" textlink="">
      <xdr:nvSpPr>
        <xdr:cNvPr id="77" name="円/楕円 76"/>
        <xdr:cNvSpPr/>
      </xdr:nvSpPr>
      <xdr:spPr bwMode="auto">
        <a:xfrm>
          <a:off x="2857500" y="297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100200</xdr:rowOff>
    </xdr:from>
    <xdr:ext cx="762000" cy="259045"/>
    <xdr:sp macro="" textlink="">
      <xdr:nvSpPr>
        <xdr:cNvPr id="78" name="テキスト ボックス 77"/>
        <xdr:cNvSpPr txBox="1"/>
      </xdr:nvSpPr>
      <xdr:spPr>
        <a:xfrm>
          <a:off x="2527300" y="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229161</xdr:rowOff>
    </xdr:from>
    <xdr:to>
      <xdr:col>4</xdr:col>
      <xdr:colOff>1117600</xdr:colOff>
      <xdr:row>35</xdr:row>
      <xdr:rowOff>229596</xdr:rowOff>
    </xdr:to>
    <xdr:cxnSp macro="">
      <xdr:nvCxnSpPr>
        <xdr:cNvPr id="110" name="直線コネクタ 109"/>
        <xdr:cNvCxnSpPr/>
      </xdr:nvCxnSpPr>
      <xdr:spPr bwMode="auto">
        <a:xfrm flipV="1">
          <a:off x="5003800" y="6839511"/>
          <a:ext cx="647700" cy="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182824</xdr:rowOff>
    </xdr:from>
    <xdr:to>
      <xdr:col>4</xdr:col>
      <xdr:colOff>469900</xdr:colOff>
      <xdr:row>35</xdr:row>
      <xdr:rowOff>229596</xdr:rowOff>
    </xdr:to>
    <xdr:cxnSp macro="">
      <xdr:nvCxnSpPr>
        <xdr:cNvPr id="113" name="直線コネクタ 112"/>
        <xdr:cNvCxnSpPr/>
      </xdr:nvCxnSpPr>
      <xdr:spPr bwMode="auto">
        <a:xfrm>
          <a:off x="4305300" y="6793174"/>
          <a:ext cx="698500" cy="4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156695</xdr:rowOff>
    </xdr:from>
    <xdr:to>
      <xdr:col>3</xdr:col>
      <xdr:colOff>904875</xdr:colOff>
      <xdr:row>35</xdr:row>
      <xdr:rowOff>182824</xdr:rowOff>
    </xdr:to>
    <xdr:cxnSp macro="">
      <xdr:nvCxnSpPr>
        <xdr:cNvPr id="116" name="直線コネクタ 115"/>
        <xdr:cNvCxnSpPr/>
      </xdr:nvCxnSpPr>
      <xdr:spPr bwMode="auto">
        <a:xfrm>
          <a:off x="3606800" y="6767045"/>
          <a:ext cx="698500" cy="2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202105</xdr:rowOff>
    </xdr:from>
    <xdr:ext cx="762000" cy="259045"/>
    <xdr:sp macro="" textlink="">
      <xdr:nvSpPr>
        <xdr:cNvPr id="118" name="テキスト ボックス 117"/>
        <xdr:cNvSpPr txBox="1"/>
      </xdr:nvSpPr>
      <xdr:spPr>
        <a:xfrm>
          <a:off x="3924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156695</xdr:rowOff>
    </xdr:from>
    <xdr:to>
      <xdr:col>3</xdr:col>
      <xdr:colOff>206375</xdr:colOff>
      <xdr:row>35</xdr:row>
      <xdr:rowOff>230373</xdr:rowOff>
    </xdr:to>
    <xdr:cxnSp macro="">
      <xdr:nvCxnSpPr>
        <xdr:cNvPr id="119" name="直線コネクタ 118"/>
        <xdr:cNvCxnSpPr/>
      </xdr:nvCxnSpPr>
      <xdr:spPr bwMode="auto">
        <a:xfrm flipV="1">
          <a:off x="2908300" y="6767045"/>
          <a:ext cx="698500" cy="7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184022</xdr:rowOff>
    </xdr:from>
    <xdr:ext cx="762000" cy="259045"/>
    <xdr:sp macro="" textlink="">
      <xdr:nvSpPr>
        <xdr:cNvPr id="121" name="テキスト ボックス 120"/>
        <xdr:cNvSpPr txBox="1"/>
      </xdr:nvSpPr>
      <xdr:spPr>
        <a:xfrm>
          <a:off x="3225800" y="64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105932</xdr:rowOff>
    </xdr:from>
    <xdr:ext cx="762000" cy="259045"/>
    <xdr:sp macro="" textlink="">
      <xdr:nvSpPr>
        <xdr:cNvPr id="123" name="テキスト ボックス 122"/>
        <xdr:cNvSpPr txBox="1"/>
      </xdr:nvSpPr>
      <xdr:spPr>
        <a:xfrm>
          <a:off x="2527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178361</xdr:rowOff>
    </xdr:from>
    <xdr:to>
      <xdr:col>5</xdr:col>
      <xdr:colOff>34925</xdr:colOff>
      <xdr:row>35</xdr:row>
      <xdr:rowOff>279961</xdr:rowOff>
    </xdr:to>
    <xdr:sp macro="" textlink="">
      <xdr:nvSpPr>
        <xdr:cNvPr id="129" name="円/楕円 128"/>
        <xdr:cNvSpPr/>
      </xdr:nvSpPr>
      <xdr:spPr bwMode="auto">
        <a:xfrm>
          <a:off x="5600700" y="678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23438</xdr:rowOff>
    </xdr:from>
    <xdr:ext cx="762000" cy="259045"/>
    <xdr:sp macro="" textlink="">
      <xdr:nvSpPr>
        <xdr:cNvPr id="130" name="人口1人当たり決算額の推移該当値テキスト445"/>
        <xdr:cNvSpPr txBox="1"/>
      </xdr:nvSpPr>
      <xdr:spPr>
        <a:xfrm>
          <a:off x="5740400" y="663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178796</xdr:rowOff>
    </xdr:from>
    <xdr:to>
      <xdr:col>4</xdr:col>
      <xdr:colOff>520700</xdr:colOff>
      <xdr:row>35</xdr:row>
      <xdr:rowOff>280396</xdr:rowOff>
    </xdr:to>
    <xdr:sp macro="" textlink="">
      <xdr:nvSpPr>
        <xdr:cNvPr id="131" name="円/楕円 130"/>
        <xdr:cNvSpPr/>
      </xdr:nvSpPr>
      <xdr:spPr bwMode="auto">
        <a:xfrm>
          <a:off x="4953000" y="678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265173</xdr:rowOff>
    </xdr:from>
    <xdr:ext cx="736600" cy="259045"/>
    <xdr:sp macro="" textlink="">
      <xdr:nvSpPr>
        <xdr:cNvPr id="132" name="テキスト ボックス 131"/>
        <xdr:cNvSpPr txBox="1"/>
      </xdr:nvSpPr>
      <xdr:spPr>
        <a:xfrm>
          <a:off x="4622800" y="6875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132024</xdr:rowOff>
    </xdr:from>
    <xdr:to>
      <xdr:col>3</xdr:col>
      <xdr:colOff>955675</xdr:colOff>
      <xdr:row>35</xdr:row>
      <xdr:rowOff>233624</xdr:rowOff>
    </xdr:to>
    <xdr:sp macro="" textlink="">
      <xdr:nvSpPr>
        <xdr:cNvPr id="133" name="円/楕円 132"/>
        <xdr:cNvSpPr/>
      </xdr:nvSpPr>
      <xdr:spPr bwMode="auto">
        <a:xfrm>
          <a:off x="4254500" y="674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218401</xdr:rowOff>
    </xdr:from>
    <xdr:ext cx="762000" cy="259045"/>
    <xdr:sp macro="" textlink="">
      <xdr:nvSpPr>
        <xdr:cNvPr id="134" name="テキスト ボックス 133"/>
        <xdr:cNvSpPr txBox="1"/>
      </xdr:nvSpPr>
      <xdr:spPr>
        <a:xfrm>
          <a:off x="3924300" y="682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105895</xdr:rowOff>
    </xdr:from>
    <xdr:to>
      <xdr:col>3</xdr:col>
      <xdr:colOff>257175</xdr:colOff>
      <xdr:row>35</xdr:row>
      <xdr:rowOff>207495</xdr:rowOff>
    </xdr:to>
    <xdr:sp macro="" textlink="">
      <xdr:nvSpPr>
        <xdr:cNvPr id="135" name="円/楕円 134"/>
        <xdr:cNvSpPr/>
      </xdr:nvSpPr>
      <xdr:spPr bwMode="auto">
        <a:xfrm>
          <a:off x="3556000" y="671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192272</xdr:rowOff>
    </xdr:from>
    <xdr:ext cx="762000" cy="259045"/>
    <xdr:sp macro="" textlink="">
      <xdr:nvSpPr>
        <xdr:cNvPr id="136" name="テキスト ボックス 135"/>
        <xdr:cNvSpPr txBox="1"/>
      </xdr:nvSpPr>
      <xdr:spPr>
        <a:xfrm>
          <a:off x="3225800" y="68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179573</xdr:rowOff>
    </xdr:from>
    <xdr:to>
      <xdr:col>2</xdr:col>
      <xdr:colOff>692150</xdr:colOff>
      <xdr:row>35</xdr:row>
      <xdr:rowOff>281173</xdr:rowOff>
    </xdr:to>
    <xdr:sp macro="" textlink="">
      <xdr:nvSpPr>
        <xdr:cNvPr id="137" name="円/楕円 136"/>
        <xdr:cNvSpPr/>
      </xdr:nvSpPr>
      <xdr:spPr bwMode="auto">
        <a:xfrm>
          <a:off x="2857500" y="678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265950</xdr:rowOff>
    </xdr:from>
    <xdr:ext cx="762000" cy="259045"/>
    <xdr:sp macro="" textlink="">
      <xdr:nvSpPr>
        <xdr:cNvPr id="138" name="テキスト ボックス 137"/>
        <xdr:cNvSpPr txBox="1"/>
      </xdr:nvSpPr>
      <xdr:spPr>
        <a:xfrm>
          <a:off x="2527300" y="687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73961</xdr:rowOff>
    </xdr:from>
    <xdr:to>
      <xdr:col>6</xdr:col>
      <xdr:colOff>511175</xdr:colOff>
      <xdr:row>36</xdr:row>
      <xdr:rowOff>76487</xdr:rowOff>
    </xdr:to>
    <xdr:cxnSp macro="">
      <xdr:nvCxnSpPr>
        <xdr:cNvPr id="63" name="直線コネクタ 62"/>
        <xdr:cNvCxnSpPr/>
      </xdr:nvCxnSpPr>
      <xdr:spPr>
        <a:xfrm flipV="1">
          <a:off x="3797300" y="6246161"/>
          <a:ext cx="8382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76487</xdr:rowOff>
    </xdr:from>
    <xdr:to>
      <xdr:col>5</xdr:col>
      <xdr:colOff>358775</xdr:colOff>
      <xdr:row>36</xdr:row>
      <xdr:rowOff>141507</xdr:rowOff>
    </xdr:to>
    <xdr:cxnSp macro="">
      <xdr:nvCxnSpPr>
        <xdr:cNvPr id="66" name="直線コネクタ 65"/>
        <xdr:cNvCxnSpPr/>
      </xdr:nvCxnSpPr>
      <xdr:spPr>
        <a:xfrm flipV="1">
          <a:off x="2908300" y="6248687"/>
          <a:ext cx="889000" cy="6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135678</xdr:rowOff>
    </xdr:from>
    <xdr:ext cx="599010" cy="259045"/>
    <xdr:sp macro="" textlink="">
      <xdr:nvSpPr>
        <xdr:cNvPr id="68" name="テキスト ボックス 67"/>
        <xdr:cNvSpPr txBox="1"/>
      </xdr:nvSpPr>
      <xdr:spPr>
        <a:xfrm>
          <a:off x="3497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126746</xdr:rowOff>
    </xdr:from>
    <xdr:to>
      <xdr:col>4</xdr:col>
      <xdr:colOff>155575</xdr:colOff>
      <xdr:row>36</xdr:row>
      <xdr:rowOff>141507</xdr:rowOff>
    </xdr:to>
    <xdr:cxnSp macro="">
      <xdr:nvCxnSpPr>
        <xdr:cNvPr id="69" name="直線コネクタ 68"/>
        <xdr:cNvCxnSpPr/>
      </xdr:nvCxnSpPr>
      <xdr:spPr>
        <a:xfrm>
          <a:off x="2019300" y="6298946"/>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112595</xdr:rowOff>
    </xdr:from>
    <xdr:to>
      <xdr:col>2</xdr:col>
      <xdr:colOff>638175</xdr:colOff>
      <xdr:row>36</xdr:row>
      <xdr:rowOff>126746</xdr:rowOff>
    </xdr:to>
    <xdr:cxnSp macro="">
      <xdr:nvCxnSpPr>
        <xdr:cNvPr id="72" name="直線コネクタ 71"/>
        <xdr:cNvCxnSpPr/>
      </xdr:nvCxnSpPr>
      <xdr:spPr>
        <a:xfrm>
          <a:off x="1130300" y="628479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23161</xdr:rowOff>
    </xdr:from>
    <xdr:to>
      <xdr:col>6</xdr:col>
      <xdr:colOff>561975</xdr:colOff>
      <xdr:row>36</xdr:row>
      <xdr:rowOff>124761</xdr:rowOff>
    </xdr:to>
    <xdr:sp macro="" textlink="">
      <xdr:nvSpPr>
        <xdr:cNvPr id="82" name="円/楕円 81"/>
        <xdr:cNvSpPr/>
      </xdr:nvSpPr>
      <xdr:spPr>
        <a:xfrm>
          <a:off x="4584700" y="61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46038</xdr:rowOff>
    </xdr:from>
    <xdr:ext cx="599010" cy="259045"/>
    <xdr:sp macro="" textlink="">
      <xdr:nvSpPr>
        <xdr:cNvPr id="83" name="人件費該当値テキスト"/>
        <xdr:cNvSpPr txBox="1"/>
      </xdr:nvSpPr>
      <xdr:spPr>
        <a:xfrm>
          <a:off x="4686300" y="604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25687</xdr:rowOff>
    </xdr:from>
    <xdr:to>
      <xdr:col>5</xdr:col>
      <xdr:colOff>409575</xdr:colOff>
      <xdr:row>36</xdr:row>
      <xdr:rowOff>127287</xdr:rowOff>
    </xdr:to>
    <xdr:sp macro="" textlink="">
      <xdr:nvSpPr>
        <xdr:cNvPr id="84" name="円/楕円 83"/>
        <xdr:cNvSpPr/>
      </xdr:nvSpPr>
      <xdr:spPr>
        <a:xfrm>
          <a:off x="3746500" y="61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143814</xdr:rowOff>
    </xdr:from>
    <xdr:ext cx="599010" cy="259045"/>
    <xdr:sp macro="" textlink="">
      <xdr:nvSpPr>
        <xdr:cNvPr id="85" name="テキスト ボックス 84"/>
        <xdr:cNvSpPr txBox="1"/>
      </xdr:nvSpPr>
      <xdr:spPr>
        <a:xfrm>
          <a:off x="3497794" y="597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90707</xdr:rowOff>
    </xdr:from>
    <xdr:to>
      <xdr:col>4</xdr:col>
      <xdr:colOff>206375</xdr:colOff>
      <xdr:row>37</xdr:row>
      <xdr:rowOff>20857</xdr:rowOff>
    </xdr:to>
    <xdr:sp macro="" textlink="">
      <xdr:nvSpPr>
        <xdr:cNvPr id="86" name="円/楕円 85"/>
        <xdr:cNvSpPr/>
      </xdr:nvSpPr>
      <xdr:spPr>
        <a:xfrm>
          <a:off x="2857500" y="62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11984</xdr:rowOff>
    </xdr:from>
    <xdr:ext cx="599010" cy="259045"/>
    <xdr:sp macro="" textlink="">
      <xdr:nvSpPr>
        <xdr:cNvPr id="87" name="テキスト ボックス 86"/>
        <xdr:cNvSpPr txBox="1"/>
      </xdr:nvSpPr>
      <xdr:spPr>
        <a:xfrm>
          <a:off x="2608794" y="63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75946</xdr:rowOff>
    </xdr:from>
    <xdr:to>
      <xdr:col>3</xdr:col>
      <xdr:colOff>3175</xdr:colOff>
      <xdr:row>37</xdr:row>
      <xdr:rowOff>6096</xdr:rowOff>
    </xdr:to>
    <xdr:sp macro="" textlink="">
      <xdr:nvSpPr>
        <xdr:cNvPr id="88" name="円/楕円 87"/>
        <xdr:cNvSpPr/>
      </xdr:nvSpPr>
      <xdr:spPr>
        <a:xfrm>
          <a:off x="1968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168673</xdr:rowOff>
    </xdr:from>
    <xdr:ext cx="599010" cy="259045"/>
    <xdr:sp macro="" textlink="">
      <xdr:nvSpPr>
        <xdr:cNvPr id="89" name="テキスト ボックス 88"/>
        <xdr:cNvSpPr txBox="1"/>
      </xdr:nvSpPr>
      <xdr:spPr>
        <a:xfrm>
          <a:off x="1719794" y="634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104,690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61795</xdr:rowOff>
    </xdr:from>
    <xdr:to>
      <xdr:col>1</xdr:col>
      <xdr:colOff>485775</xdr:colOff>
      <xdr:row>36</xdr:row>
      <xdr:rowOff>163395</xdr:rowOff>
    </xdr:to>
    <xdr:sp macro="" textlink="">
      <xdr:nvSpPr>
        <xdr:cNvPr id="90" name="円/楕円 89"/>
        <xdr:cNvSpPr/>
      </xdr:nvSpPr>
      <xdr:spPr>
        <a:xfrm>
          <a:off x="1079500" y="62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154522</xdr:rowOff>
    </xdr:from>
    <xdr:ext cx="599010" cy="259045"/>
    <xdr:sp macro="" textlink="">
      <xdr:nvSpPr>
        <xdr:cNvPr id="91" name="テキスト ボックス 90"/>
        <xdr:cNvSpPr txBox="1"/>
      </xdr:nvSpPr>
      <xdr:spPr>
        <a:xfrm>
          <a:off x="830794" y="632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41285</xdr:rowOff>
    </xdr:from>
    <xdr:to>
      <xdr:col>6</xdr:col>
      <xdr:colOff>511175</xdr:colOff>
      <xdr:row>53</xdr:row>
      <xdr:rowOff>171103</xdr:rowOff>
    </xdr:to>
    <xdr:cxnSp macro="">
      <xdr:nvCxnSpPr>
        <xdr:cNvPr id="118" name="直線コネクタ 117"/>
        <xdr:cNvCxnSpPr/>
      </xdr:nvCxnSpPr>
      <xdr:spPr>
        <a:xfrm>
          <a:off x="3797300" y="9128135"/>
          <a:ext cx="838200" cy="1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41285</xdr:rowOff>
    </xdr:from>
    <xdr:to>
      <xdr:col>5</xdr:col>
      <xdr:colOff>358775</xdr:colOff>
      <xdr:row>53</xdr:row>
      <xdr:rowOff>166151</xdr:rowOff>
    </xdr:to>
    <xdr:cxnSp macro="">
      <xdr:nvCxnSpPr>
        <xdr:cNvPr id="121" name="直線コネクタ 120"/>
        <xdr:cNvCxnSpPr/>
      </xdr:nvCxnSpPr>
      <xdr:spPr>
        <a:xfrm flipV="1">
          <a:off x="2908300" y="9128135"/>
          <a:ext cx="889000" cy="1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104079</xdr:rowOff>
    </xdr:from>
    <xdr:ext cx="599010" cy="259045"/>
    <xdr:sp macro="" textlink="">
      <xdr:nvSpPr>
        <xdr:cNvPr id="123" name="テキスト ボックス 122"/>
        <xdr:cNvSpPr txBox="1"/>
      </xdr:nvSpPr>
      <xdr:spPr>
        <a:xfrm>
          <a:off x="3497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166151</xdr:rowOff>
    </xdr:from>
    <xdr:to>
      <xdr:col>4</xdr:col>
      <xdr:colOff>155575</xdr:colOff>
      <xdr:row>55</xdr:row>
      <xdr:rowOff>152936</xdr:rowOff>
    </xdr:to>
    <xdr:cxnSp macro="">
      <xdr:nvCxnSpPr>
        <xdr:cNvPr id="124" name="直線コネクタ 123"/>
        <xdr:cNvCxnSpPr/>
      </xdr:nvCxnSpPr>
      <xdr:spPr>
        <a:xfrm flipV="1">
          <a:off x="2019300" y="9253001"/>
          <a:ext cx="889000" cy="3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123629</xdr:rowOff>
    </xdr:from>
    <xdr:ext cx="599010" cy="259045"/>
    <xdr:sp macro="" textlink="">
      <xdr:nvSpPr>
        <xdr:cNvPr id="126" name="テキスト ボックス 125"/>
        <xdr:cNvSpPr txBox="1"/>
      </xdr:nvSpPr>
      <xdr:spPr>
        <a:xfrm>
          <a:off x="2608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152936</xdr:rowOff>
    </xdr:from>
    <xdr:to>
      <xdr:col>2</xdr:col>
      <xdr:colOff>638175</xdr:colOff>
      <xdr:row>57</xdr:row>
      <xdr:rowOff>153978</xdr:rowOff>
    </xdr:to>
    <xdr:cxnSp macro="">
      <xdr:nvCxnSpPr>
        <xdr:cNvPr id="127" name="直線コネクタ 126"/>
        <xdr:cNvCxnSpPr/>
      </xdr:nvCxnSpPr>
      <xdr:spPr>
        <a:xfrm flipV="1">
          <a:off x="1130300" y="9582686"/>
          <a:ext cx="889000" cy="3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136382</xdr:rowOff>
    </xdr:from>
    <xdr:ext cx="534377" cy="259045"/>
    <xdr:sp macro="" textlink="">
      <xdr:nvSpPr>
        <xdr:cNvPr id="129" name="テキスト ボックス 128"/>
        <xdr:cNvSpPr txBox="1"/>
      </xdr:nvSpPr>
      <xdr:spPr>
        <a:xfrm>
          <a:off x="1752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120303</xdr:rowOff>
    </xdr:from>
    <xdr:to>
      <xdr:col>6</xdr:col>
      <xdr:colOff>561975</xdr:colOff>
      <xdr:row>54</xdr:row>
      <xdr:rowOff>50453</xdr:rowOff>
    </xdr:to>
    <xdr:sp macro="" textlink="">
      <xdr:nvSpPr>
        <xdr:cNvPr id="137" name="円/楕円 136"/>
        <xdr:cNvSpPr/>
      </xdr:nvSpPr>
      <xdr:spPr>
        <a:xfrm>
          <a:off x="4584700" y="92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143180</xdr:rowOff>
    </xdr:from>
    <xdr:ext cx="599010" cy="259045"/>
    <xdr:sp macro="" textlink="">
      <xdr:nvSpPr>
        <xdr:cNvPr id="138" name="物件費該当値テキスト"/>
        <xdr:cNvSpPr txBox="1"/>
      </xdr:nvSpPr>
      <xdr:spPr>
        <a:xfrm>
          <a:off x="4686300" y="905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361,263</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161935</xdr:rowOff>
    </xdr:from>
    <xdr:to>
      <xdr:col>5</xdr:col>
      <xdr:colOff>409575</xdr:colOff>
      <xdr:row>53</xdr:row>
      <xdr:rowOff>92085</xdr:rowOff>
    </xdr:to>
    <xdr:sp macro="" textlink="">
      <xdr:nvSpPr>
        <xdr:cNvPr id="139" name="円/楕円 138"/>
        <xdr:cNvSpPr/>
      </xdr:nvSpPr>
      <xdr:spPr>
        <a:xfrm>
          <a:off x="3746500" y="90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108612</xdr:rowOff>
    </xdr:from>
    <xdr:ext cx="599010" cy="259045"/>
    <xdr:sp macro="" textlink="">
      <xdr:nvSpPr>
        <xdr:cNvPr id="140" name="テキスト ボックス 139"/>
        <xdr:cNvSpPr txBox="1"/>
      </xdr:nvSpPr>
      <xdr:spPr>
        <a:xfrm>
          <a:off x="3497794" y="885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418,051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115351</xdr:rowOff>
    </xdr:from>
    <xdr:to>
      <xdr:col>4</xdr:col>
      <xdr:colOff>206375</xdr:colOff>
      <xdr:row>54</xdr:row>
      <xdr:rowOff>45501</xdr:rowOff>
    </xdr:to>
    <xdr:sp macro="" textlink="">
      <xdr:nvSpPr>
        <xdr:cNvPr id="141" name="円/楕円 140"/>
        <xdr:cNvSpPr/>
      </xdr:nvSpPr>
      <xdr:spPr>
        <a:xfrm>
          <a:off x="2857500" y="92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62028</xdr:rowOff>
    </xdr:from>
    <xdr:ext cx="599010" cy="259045"/>
    <xdr:sp macro="" textlink="">
      <xdr:nvSpPr>
        <xdr:cNvPr id="142" name="テキスト ボックス 141"/>
        <xdr:cNvSpPr txBox="1"/>
      </xdr:nvSpPr>
      <xdr:spPr>
        <a:xfrm>
          <a:off x="2608794" y="897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363,429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102136</xdr:rowOff>
    </xdr:from>
    <xdr:to>
      <xdr:col>3</xdr:col>
      <xdr:colOff>3175</xdr:colOff>
      <xdr:row>56</xdr:row>
      <xdr:rowOff>32286</xdr:rowOff>
    </xdr:to>
    <xdr:sp macro="" textlink="">
      <xdr:nvSpPr>
        <xdr:cNvPr id="143" name="円/楕円 142"/>
        <xdr:cNvSpPr/>
      </xdr:nvSpPr>
      <xdr:spPr>
        <a:xfrm>
          <a:off x="1968500" y="95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48813</xdr:rowOff>
    </xdr:from>
    <xdr:ext cx="599010" cy="259045"/>
    <xdr:sp macro="" textlink="">
      <xdr:nvSpPr>
        <xdr:cNvPr id="144" name="テキスト ボックス 143"/>
        <xdr:cNvSpPr txBox="1"/>
      </xdr:nvSpPr>
      <xdr:spPr>
        <a:xfrm>
          <a:off x="1719794" y="930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103178</xdr:rowOff>
    </xdr:from>
    <xdr:to>
      <xdr:col>1</xdr:col>
      <xdr:colOff>485775</xdr:colOff>
      <xdr:row>58</xdr:row>
      <xdr:rowOff>33328</xdr:rowOff>
    </xdr:to>
    <xdr:sp macro="" textlink="">
      <xdr:nvSpPr>
        <xdr:cNvPr id="145" name="円/楕円 144"/>
        <xdr:cNvSpPr/>
      </xdr:nvSpPr>
      <xdr:spPr>
        <a:xfrm>
          <a:off x="1079500" y="98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24455</xdr:rowOff>
    </xdr:from>
    <xdr:ext cx="534377" cy="259045"/>
    <xdr:sp macro="" textlink="">
      <xdr:nvSpPr>
        <xdr:cNvPr id="146" name="テキスト ボックス 145"/>
        <xdr:cNvSpPr txBox="1"/>
      </xdr:nvSpPr>
      <xdr:spPr>
        <a:xfrm>
          <a:off x="863111" y="996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62799</xdr:rowOff>
    </xdr:from>
    <xdr:to>
      <xdr:col>6</xdr:col>
      <xdr:colOff>511175</xdr:colOff>
      <xdr:row>78</xdr:row>
      <xdr:rowOff>83648</xdr:rowOff>
    </xdr:to>
    <xdr:cxnSp macro="">
      <xdr:nvCxnSpPr>
        <xdr:cNvPr id="173" name="直線コネクタ 172"/>
        <xdr:cNvCxnSpPr/>
      </xdr:nvCxnSpPr>
      <xdr:spPr>
        <a:xfrm>
          <a:off x="3797300" y="13435899"/>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169738</xdr:rowOff>
    </xdr:from>
    <xdr:to>
      <xdr:col>5</xdr:col>
      <xdr:colOff>358775</xdr:colOff>
      <xdr:row>78</xdr:row>
      <xdr:rowOff>62799</xdr:rowOff>
    </xdr:to>
    <xdr:cxnSp macro="">
      <xdr:nvCxnSpPr>
        <xdr:cNvPr id="176" name="直線コネクタ 175"/>
        <xdr:cNvCxnSpPr/>
      </xdr:nvCxnSpPr>
      <xdr:spPr>
        <a:xfrm>
          <a:off x="2908300" y="13371388"/>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169738</xdr:rowOff>
    </xdr:from>
    <xdr:to>
      <xdr:col>4</xdr:col>
      <xdr:colOff>155575</xdr:colOff>
      <xdr:row>78</xdr:row>
      <xdr:rowOff>53724</xdr:rowOff>
    </xdr:to>
    <xdr:cxnSp macro="">
      <xdr:nvCxnSpPr>
        <xdr:cNvPr id="179" name="直線コネクタ 178"/>
        <xdr:cNvCxnSpPr/>
      </xdr:nvCxnSpPr>
      <xdr:spPr>
        <a:xfrm flipV="1">
          <a:off x="2019300" y="13371388"/>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53724</xdr:rowOff>
    </xdr:from>
    <xdr:to>
      <xdr:col>2</xdr:col>
      <xdr:colOff>638175</xdr:colOff>
      <xdr:row>78</xdr:row>
      <xdr:rowOff>83807</xdr:rowOff>
    </xdr:to>
    <xdr:cxnSp macro="">
      <xdr:nvCxnSpPr>
        <xdr:cNvPr id="182" name="直線コネクタ 181"/>
        <xdr:cNvCxnSpPr/>
      </xdr:nvCxnSpPr>
      <xdr:spPr>
        <a:xfrm flipV="1">
          <a:off x="1130300" y="13426824"/>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32848</xdr:rowOff>
    </xdr:from>
    <xdr:to>
      <xdr:col>6</xdr:col>
      <xdr:colOff>561975</xdr:colOff>
      <xdr:row>78</xdr:row>
      <xdr:rowOff>134448</xdr:rowOff>
    </xdr:to>
    <xdr:sp macro="" textlink="">
      <xdr:nvSpPr>
        <xdr:cNvPr id="192" name="円/楕円 191"/>
        <xdr:cNvSpPr/>
      </xdr:nvSpPr>
      <xdr:spPr>
        <a:xfrm>
          <a:off x="4584700" y="134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119225</xdr:rowOff>
    </xdr:from>
    <xdr:ext cx="469744" cy="259045"/>
    <xdr:sp macro="" textlink="">
      <xdr:nvSpPr>
        <xdr:cNvPr id="193" name="維持補修費該当値テキスト"/>
        <xdr:cNvSpPr txBox="1"/>
      </xdr:nvSpPr>
      <xdr:spPr>
        <a:xfrm>
          <a:off x="4686300" y="1332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11999</xdr:rowOff>
    </xdr:from>
    <xdr:to>
      <xdr:col>5</xdr:col>
      <xdr:colOff>409575</xdr:colOff>
      <xdr:row>78</xdr:row>
      <xdr:rowOff>113599</xdr:rowOff>
    </xdr:to>
    <xdr:sp macro="" textlink="">
      <xdr:nvSpPr>
        <xdr:cNvPr id="194" name="円/楕円 193"/>
        <xdr:cNvSpPr/>
      </xdr:nvSpPr>
      <xdr:spPr>
        <a:xfrm>
          <a:off x="3746500" y="133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104726</xdr:rowOff>
    </xdr:from>
    <xdr:ext cx="469744" cy="259045"/>
    <xdr:sp macro="" textlink="">
      <xdr:nvSpPr>
        <xdr:cNvPr id="195" name="テキスト ボックス 194"/>
        <xdr:cNvSpPr txBox="1"/>
      </xdr:nvSpPr>
      <xdr:spPr>
        <a:xfrm>
          <a:off x="3562427" y="1347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118938</xdr:rowOff>
    </xdr:from>
    <xdr:to>
      <xdr:col>4</xdr:col>
      <xdr:colOff>206375</xdr:colOff>
      <xdr:row>78</xdr:row>
      <xdr:rowOff>49088</xdr:rowOff>
    </xdr:to>
    <xdr:sp macro="" textlink="">
      <xdr:nvSpPr>
        <xdr:cNvPr id="196" name="円/楕円 195"/>
        <xdr:cNvSpPr/>
      </xdr:nvSpPr>
      <xdr:spPr>
        <a:xfrm>
          <a:off x="28575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40215</xdr:rowOff>
    </xdr:from>
    <xdr:ext cx="469744" cy="259045"/>
    <xdr:sp macro="" textlink="">
      <xdr:nvSpPr>
        <xdr:cNvPr id="197" name="テキスト ボックス 196"/>
        <xdr:cNvSpPr txBox="1"/>
      </xdr:nvSpPr>
      <xdr:spPr>
        <a:xfrm>
          <a:off x="2673427" y="1341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2924</xdr:rowOff>
    </xdr:from>
    <xdr:to>
      <xdr:col>3</xdr:col>
      <xdr:colOff>3175</xdr:colOff>
      <xdr:row>78</xdr:row>
      <xdr:rowOff>104524</xdr:rowOff>
    </xdr:to>
    <xdr:sp macro="" textlink="">
      <xdr:nvSpPr>
        <xdr:cNvPr id="198" name="円/楕円 197"/>
        <xdr:cNvSpPr/>
      </xdr:nvSpPr>
      <xdr:spPr>
        <a:xfrm>
          <a:off x="1968500" y="133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95651</xdr:rowOff>
    </xdr:from>
    <xdr:ext cx="469744" cy="259045"/>
    <xdr:sp macro="" textlink="">
      <xdr:nvSpPr>
        <xdr:cNvPr id="199" name="テキスト ボックス 198"/>
        <xdr:cNvSpPr txBox="1"/>
      </xdr:nvSpPr>
      <xdr:spPr>
        <a:xfrm>
          <a:off x="1784427" y="1346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33007</xdr:rowOff>
    </xdr:from>
    <xdr:to>
      <xdr:col>1</xdr:col>
      <xdr:colOff>485775</xdr:colOff>
      <xdr:row>78</xdr:row>
      <xdr:rowOff>134607</xdr:rowOff>
    </xdr:to>
    <xdr:sp macro="" textlink="">
      <xdr:nvSpPr>
        <xdr:cNvPr id="200" name="円/楕円 199"/>
        <xdr:cNvSpPr/>
      </xdr:nvSpPr>
      <xdr:spPr>
        <a:xfrm>
          <a:off x="1079500" y="13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125734</xdr:rowOff>
    </xdr:from>
    <xdr:ext cx="469744" cy="259045"/>
    <xdr:sp macro="" textlink="">
      <xdr:nvSpPr>
        <xdr:cNvPr id="201" name="テキスト ボックス 200"/>
        <xdr:cNvSpPr txBox="1"/>
      </xdr:nvSpPr>
      <xdr:spPr>
        <a:xfrm>
          <a:off x="895427" y="1349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108783</xdr:rowOff>
    </xdr:from>
    <xdr:to>
      <xdr:col>6</xdr:col>
      <xdr:colOff>511175</xdr:colOff>
      <xdr:row>95</xdr:row>
      <xdr:rowOff>114973</xdr:rowOff>
    </xdr:to>
    <xdr:cxnSp macro="">
      <xdr:nvCxnSpPr>
        <xdr:cNvPr id="231" name="直線コネクタ 230"/>
        <xdr:cNvCxnSpPr/>
      </xdr:nvCxnSpPr>
      <xdr:spPr>
        <a:xfrm flipV="1">
          <a:off x="3797300" y="16396533"/>
          <a:ext cx="8382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114973</xdr:rowOff>
    </xdr:from>
    <xdr:to>
      <xdr:col>5</xdr:col>
      <xdr:colOff>358775</xdr:colOff>
      <xdr:row>96</xdr:row>
      <xdr:rowOff>72034</xdr:rowOff>
    </xdr:to>
    <xdr:cxnSp macro="">
      <xdr:nvCxnSpPr>
        <xdr:cNvPr id="234" name="直線コネクタ 233"/>
        <xdr:cNvCxnSpPr/>
      </xdr:nvCxnSpPr>
      <xdr:spPr>
        <a:xfrm flipV="1">
          <a:off x="2908300" y="16402723"/>
          <a:ext cx="8890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67653</xdr:rowOff>
    </xdr:from>
    <xdr:to>
      <xdr:col>4</xdr:col>
      <xdr:colOff>155575</xdr:colOff>
      <xdr:row>96</xdr:row>
      <xdr:rowOff>72034</xdr:rowOff>
    </xdr:to>
    <xdr:cxnSp macro="">
      <xdr:nvCxnSpPr>
        <xdr:cNvPr id="237" name="直線コネクタ 236"/>
        <xdr:cNvCxnSpPr/>
      </xdr:nvCxnSpPr>
      <xdr:spPr>
        <a:xfrm>
          <a:off x="2019300" y="15498153"/>
          <a:ext cx="889000" cy="103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67653</xdr:rowOff>
    </xdr:from>
    <xdr:to>
      <xdr:col>2</xdr:col>
      <xdr:colOff>638175</xdr:colOff>
      <xdr:row>96</xdr:row>
      <xdr:rowOff>57919</xdr:rowOff>
    </xdr:to>
    <xdr:cxnSp macro="">
      <xdr:nvCxnSpPr>
        <xdr:cNvPr id="240" name="直線コネクタ 239"/>
        <xdr:cNvCxnSpPr/>
      </xdr:nvCxnSpPr>
      <xdr:spPr>
        <a:xfrm flipV="1">
          <a:off x="1130300" y="15498153"/>
          <a:ext cx="889000" cy="10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7014</xdr:rowOff>
    </xdr:from>
    <xdr:ext cx="534377" cy="259045"/>
    <xdr:sp macro="" textlink="">
      <xdr:nvSpPr>
        <xdr:cNvPr id="242" name="テキスト ボックス 241"/>
        <xdr:cNvSpPr txBox="1"/>
      </xdr:nvSpPr>
      <xdr:spPr>
        <a:xfrm>
          <a:off x="1752111" y="164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57983</xdr:rowOff>
    </xdr:from>
    <xdr:to>
      <xdr:col>6</xdr:col>
      <xdr:colOff>561975</xdr:colOff>
      <xdr:row>95</xdr:row>
      <xdr:rowOff>159583</xdr:rowOff>
    </xdr:to>
    <xdr:sp macro="" textlink="">
      <xdr:nvSpPr>
        <xdr:cNvPr id="250" name="円/楕円 249"/>
        <xdr:cNvSpPr/>
      </xdr:nvSpPr>
      <xdr:spPr>
        <a:xfrm>
          <a:off x="4584700" y="163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36410</xdr:rowOff>
    </xdr:from>
    <xdr:ext cx="534377" cy="259045"/>
    <xdr:sp macro="" textlink="">
      <xdr:nvSpPr>
        <xdr:cNvPr id="251" name="扶助費該当値テキスト"/>
        <xdr:cNvSpPr txBox="1"/>
      </xdr:nvSpPr>
      <xdr:spPr>
        <a:xfrm>
          <a:off x="4686300" y="163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64173</xdr:rowOff>
    </xdr:from>
    <xdr:to>
      <xdr:col>5</xdr:col>
      <xdr:colOff>409575</xdr:colOff>
      <xdr:row>95</xdr:row>
      <xdr:rowOff>165773</xdr:rowOff>
    </xdr:to>
    <xdr:sp macro="" textlink="">
      <xdr:nvSpPr>
        <xdr:cNvPr id="252" name="円/楕円 251"/>
        <xdr:cNvSpPr/>
      </xdr:nvSpPr>
      <xdr:spPr>
        <a:xfrm>
          <a:off x="3746500" y="163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156900</xdr:rowOff>
    </xdr:from>
    <xdr:ext cx="534377" cy="259045"/>
    <xdr:sp macro="" textlink="">
      <xdr:nvSpPr>
        <xdr:cNvPr id="253" name="テキスト ボックス 252"/>
        <xdr:cNvSpPr txBox="1"/>
      </xdr:nvSpPr>
      <xdr:spPr>
        <a:xfrm>
          <a:off x="3530111" y="164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21234</xdr:rowOff>
    </xdr:from>
    <xdr:to>
      <xdr:col>4</xdr:col>
      <xdr:colOff>206375</xdr:colOff>
      <xdr:row>96</xdr:row>
      <xdr:rowOff>122834</xdr:rowOff>
    </xdr:to>
    <xdr:sp macro="" textlink="">
      <xdr:nvSpPr>
        <xdr:cNvPr id="254" name="円/楕円 253"/>
        <xdr:cNvSpPr/>
      </xdr:nvSpPr>
      <xdr:spPr>
        <a:xfrm>
          <a:off x="2857500" y="164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113961</xdr:rowOff>
    </xdr:from>
    <xdr:ext cx="534377" cy="259045"/>
    <xdr:sp macro="" textlink="">
      <xdr:nvSpPr>
        <xdr:cNvPr id="255" name="テキスト ボックス 254"/>
        <xdr:cNvSpPr txBox="1"/>
      </xdr:nvSpPr>
      <xdr:spPr>
        <a:xfrm>
          <a:off x="2641111" y="165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45,552</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16853</xdr:rowOff>
    </xdr:from>
    <xdr:to>
      <xdr:col>3</xdr:col>
      <xdr:colOff>3175</xdr:colOff>
      <xdr:row>90</xdr:row>
      <xdr:rowOff>118453</xdr:rowOff>
    </xdr:to>
    <xdr:sp macro="" textlink="">
      <xdr:nvSpPr>
        <xdr:cNvPr id="256" name="円/楕円 255"/>
        <xdr:cNvSpPr/>
      </xdr:nvSpPr>
      <xdr:spPr>
        <a:xfrm>
          <a:off x="1968500" y="154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88</xdr:row>
      <xdr:rowOff>134980</xdr:rowOff>
    </xdr:from>
    <xdr:ext cx="534377" cy="259045"/>
    <xdr:sp macro="" textlink="">
      <xdr:nvSpPr>
        <xdr:cNvPr id="257" name="テキスト ボックス 256"/>
        <xdr:cNvSpPr txBox="1"/>
      </xdr:nvSpPr>
      <xdr:spPr>
        <a:xfrm>
          <a:off x="1752111" y="152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7119</xdr:rowOff>
    </xdr:from>
    <xdr:to>
      <xdr:col>1</xdr:col>
      <xdr:colOff>485775</xdr:colOff>
      <xdr:row>96</xdr:row>
      <xdr:rowOff>108719</xdr:rowOff>
    </xdr:to>
    <xdr:sp macro="" textlink="">
      <xdr:nvSpPr>
        <xdr:cNvPr id="258" name="円/楕円 257"/>
        <xdr:cNvSpPr/>
      </xdr:nvSpPr>
      <xdr:spPr>
        <a:xfrm>
          <a:off x="1079500" y="164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99846</xdr:rowOff>
    </xdr:from>
    <xdr:ext cx="534377" cy="259045"/>
    <xdr:sp macro="" textlink="">
      <xdr:nvSpPr>
        <xdr:cNvPr id="259" name="テキスト ボックス 258"/>
        <xdr:cNvSpPr txBox="1"/>
      </xdr:nvSpPr>
      <xdr:spPr>
        <a:xfrm>
          <a:off x="863111" y="165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105666</xdr:rowOff>
    </xdr:from>
    <xdr:to>
      <xdr:col>15</xdr:col>
      <xdr:colOff>180975</xdr:colOff>
      <xdr:row>36</xdr:row>
      <xdr:rowOff>139554</xdr:rowOff>
    </xdr:to>
    <xdr:cxnSp macro="">
      <xdr:nvCxnSpPr>
        <xdr:cNvPr id="287" name="直線コネクタ 286"/>
        <xdr:cNvCxnSpPr/>
      </xdr:nvCxnSpPr>
      <xdr:spPr>
        <a:xfrm>
          <a:off x="9639300" y="5934966"/>
          <a:ext cx="838200" cy="37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105666</xdr:rowOff>
    </xdr:from>
    <xdr:to>
      <xdr:col>14</xdr:col>
      <xdr:colOff>28575</xdr:colOff>
      <xdr:row>36</xdr:row>
      <xdr:rowOff>117242</xdr:rowOff>
    </xdr:to>
    <xdr:cxnSp macro="">
      <xdr:nvCxnSpPr>
        <xdr:cNvPr id="290" name="直線コネクタ 289"/>
        <xdr:cNvCxnSpPr/>
      </xdr:nvCxnSpPr>
      <xdr:spPr>
        <a:xfrm flipV="1">
          <a:off x="8750300" y="5934966"/>
          <a:ext cx="889000" cy="3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171239</xdr:rowOff>
    </xdr:from>
    <xdr:ext cx="534377" cy="259045"/>
    <xdr:sp macro="" textlink="">
      <xdr:nvSpPr>
        <xdr:cNvPr id="292" name="テキスト ボックス 291"/>
        <xdr:cNvSpPr txBox="1"/>
      </xdr:nvSpPr>
      <xdr:spPr>
        <a:xfrm>
          <a:off x="9372111" y="63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117242</xdr:rowOff>
    </xdr:from>
    <xdr:to>
      <xdr:col>12</xdr:col>
      <xdr:colOff>511175</xdr:colOff>
      <xdr:row>37</xdr:row>
      <xdr:rowOff>2037</xdr:rowOff>
    </xdr:to>
    <xdr:cxnSp macro="">
      <xdr:nvCxnSpPr>
        <xdr:cNvPr id="293" name="直線コネクタ 292"/>
        <xdr:cNvCxnSpPr/>
      </xdr:nvCxnSpPr>
      <xdr:spPr>
        <a:xfrm flipV="1">
          <a:off x="7861300" y="6289442"/>
          <a:ext cx="889000" cy="5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57040</xdr:rowOff>
    </xdr:from>
    <xdr:ext cx="534377" cy="259045"/>
    <xdr:sp macro="" textlink="">
      <xdr:nvSpPr>
        <xdr:cNvPr id="295" name="テキスト ボックス 294"/>
        <xdr:cNvSpPr txBox="1"/>
      </xdr:nvSpPr>
      <xdr:spPr>
        <a:xfrm>
          <a:off x="8483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48571</xdr:rowOff>
    </xdr:from>
    <xdr:to>
      <xdr:col>11</xdr:col>
      <xdr:colOff>307975</xdr:colOff>
      <xdr:row>37</xdr:row>
      <xdr:rowOff>2037</xdr:rowOff>
    </xdr:to>
    <xdr:cxnSp macro="">
      <xdr:nvCxnSpPr>
        <xdr:cNvPr id="296" name="直線コネクタ 295"/>
        <xdr:cNvCxnSpPr/>
      </xdr:nvCxnSpPr>
      <xdr:spPr>
        <a:xfrm>
          <a:off x="6972300" y="5877871"/>
          <a:ext cx="889000" cy="46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60030</xdr:rowOff>
    </xdr:from>
    <xdr:ext cx="534377" cy="259045"/>
    <xdr:sp macro="" textlink="">
      <xdr:nvSpPr>
        <xdr:cNvPr id="298" name="テキスト ボックス 297"/>
        <xdr:cNvSpPr txBox="1"/>
      </xdr:nvSpPr>
      <xdr:spPr>
        <a:xfrm>
          <a:off x="7594111" y="64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0" name="テキスト ボックス 299"/>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88754</xdr:rowOff>
    </xdr:from>
    <xdr:to>
      <xdr:col>15</xdr:col>
      <xdr:colOff>231775</xdr:colOff>
      <xdr:row>37</xdr:row>
      <xdr:rowOff>18904</xdr:rowOff>
    </xdr:to>
    <xdr:sp macro="" textlink="">
      <xdr:nvSpPr>
        <xdr:cNvPr id="306" name="円/楕円 305"/>
        <xdr:cNvSpPr/>
      </xdr:nvSpPr>
      <xdr:spPr>
        <a:xfrm>
          <a:off x="10426700" y="62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67181</xdr:rowOff>
    </xdr:from>
    <xdr:ext cx="534377" cy="259045"/>
    <xdr:sp macro="" textlink="">
      <xdr:nvSpPr>
        <xdr:cNvPr id="307" name="補助費等該当値テキスト"/>
        <xdr:cNvSpPr txBox="1"/>
      </xdr:nvSpPr>
      <xdr:spPr>
        <a:xfrm>
          <a:off x="10528300" y="62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87,516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54866</xdr:rowOff>
    </xdr:from>
    <xdr:to>
      <xdr:col>14</xdr:col>
      <xdr:colOff>79375</xdr:colOff>
      <xdr:row>34</xdr:row>
      <xdr:rowOff>156466</xdr:rowOff>
    </xdr:to>
    <xdr:sp macro="" textlink="">
      <xdr:nvSpPr>
        <xdr:cNvPr id="308" name="円/楕円 307"/>
        <xdr:cNvSpPr/>
      </xdr:nvSpPr>
      <xdr:spPr>
        <a:xfrm>
          <a:off x="9588500" y="58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1543</xdr:rowOff>
    </xdr:from>
    <xdr:ext cx="599010" cy="259045"/>
    <xdr:sp macro="" textlink="">
      <xdr:nvSpPr>
        <xdr:cNvPr id="309" name="テキスト ボックス 308"/>
        <xdr:cNvSpPr txBox="1"/>
      </xdr:nvSpPr>
      <xdr:spPr>
        <a:xfrm>
          <a:off x="9339794" y="565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66442</xdr:rowOff>
    </xdr:from>
    <xdr:to>
      <xdr:col>12</xdr:col>
      <xdr:colOff>561975</xdr:colOff>
      <xdr:row>36</xdr:row>
      <xdr:rowOff>168042</xdr:rowOff>
    </xdr:to>
    <xdr:sp macro="" textlink="">
      <xdr:nvSpPr>
        <xdr:cNvPr id="310" name="円/楕円 309"/>
        <xdr:cNvSpPr/>
      </xdr:nvSpPr>
      <xdr:spPr>
        <a:xfrm>
          <a:off x="8699500" y="62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13119</xdr:rowOff>
    </xdr:from>
    <xdr:ext cx="534377" cy="259045"/>
    <xdr:sp macro="" textlink="">
      <xdr:nvSpPr>
        <xdr:cNvPr id="311" name="テキスト ボックス 310"/>
        <xdr:cNvSpPr txBox="1"/>
      </xdr:nvSpPr>
      <xdr:spPr>
        <a:xfrm>
          <a:off x="8483111" y="60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122687</xdr:rowOff>
    </xdr:from>
    <xdr:to>
      <xdr:col>11</xdr:col>
      <xdr:colOff>358775</xdr:colOff>
      <xdr:row>37</xdr:row>
      <xdr:rowOff>52837</xdr:rowOff>
    </xdr:to>
    <xdr:sp macro="" textlink="">
      <xdr:nvSpPr>
        <xdr:cNvPr id="312" name="円/楕円 311"/>
        <xdr:cNvSpPr/>
      </xdr:nvSpPr>
      <xdr:spPr>
        <a:xfrm>
          <a:off x="7810500" y="62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69364</xdr:rowOff>
    </xdr:from>
    <xdr:ext cx="534377" cy="259045"/>
    <xdr:sp macro="" textlink="">
      <xdr:nvSpPr>
        <xdr:cNvPr id="313" name="テキスト ボックス 312"/>
        <xdr:cNvSpPr txBox="1"/>
      </xdr:nvSpPr>
      <xdr:spPr>
        <a:xfrm>
          <a:off x="7594111" y="60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169221</xdr:rowOff>
    </xdr:from>
    <xdr:to>
      <xdr:col>10</xdr:col>
      <xdr:colOff>155575</xdr:colOff>
      <xdr:row>34</xdr:row>
      <xdr:rowOff>99371</xdr:rowOff>
    </xdr:to>
    <xdr:sp macro="" textlink="">
      <xdr:nvSpPr>
        <xdr:cNvPr id="314" name="円/楕円 313"/>
        <xdr:cNvSpPr/>
      </xdr:nvSpPr>
      <xdr:spPr>
        <a:xfrm>
          <a:off x="6921500" y="58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115898</xdr:rowOff>
    </xdr:from>
    <xdr:ext cx="599010" cy="259045"/>
    <xdr:sp macro="" textlink="">
      <xdr:nvSpPr>
        <xdr:cNvPr id="315" name="テキスト ボックス 314"/>
        <xdr:cNvSpPr txBox="1"/>
      </xdr:nvSpPr>
      <xdr:spPr>
        <a:xfrm>
          <a:off x="6672794" y="560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37702</xdr:rowOff>
    </xdr:from>
    <xdr:to>
      <xdr:col>15</xdr:col>
      <xdr:colOff>180975</xdr:colOff>
      <xdr:row>59</xdr:row>
      <xdr:rowOff>83333</xdr:rowOff>
    </xdr:to>
    <xdr:cxnSp macro="">
      <xdr:nvCxnSpPr>
        <xdr:cNvPr id="346" name="直線コネクタ 345"/>
        <xdr:cNvCxnSpPr/>
      </xdr:nvCxnSpPr>
      <xdr:spPr>
        <a:xfrm flipV="1">
          <a:off x="9639300" y="10153252"/>
          <a:ext cx="838200" cy="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74004</xdr:rowOff>
    </xdr:from>
    <xdr:to>
      <xdr:col>14</xdr:col>
      <xdr:colOff>28575</xdr:colOff>
      <xdr:row>59</xdr:row>
      <xdr:rowOff>83333</xdr:rowOff>
    </xdr:to>
    <xdr:cxnSp macro="">
      <xdr:nvCxnSpPr>
        <xdr:cNvPr id="349" name="直線コネクタ 348"/>
        <xdr:cNvCxnSpPr/>
      </xdr:nvCxnSpPr>
      <xdr:spPr>
        <a:xfrm>
          <a:off x="8750300" y="10189554"/>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74004</xdr:rowOff>
    </xdr:from>
    <xdr:to>
      <xdr:col>12</xdr:col>
      <xdr:colOff>511175</xdr:colOff>
      <xdr:row>59</xdr:row>
      <xdr:rowOff>94121</xdr:rowOff>
    </xdr:to>
    <xdr:cxnSp macro="">
      <xdr:nvCxnSpPr>
        <xdr:cNvPr id="352" name="直線コネクタ 351"/>
        <xdr:cNvCxnSpPr/>
      </xdr:nvCxnSpPr>
      <xdr:spPr>
        <a:xfrm flipV="1">
          <a:off x="7861300" y="1018955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94121</xdr:rowOff>
    </xdr:from>
    <xdr:to>
      <xdr:col>11</xdr:col>
      <xdr:colOff>307975</xdr:colOff>
      <xdr:row>59</xdr:row>
      <xdr:rowOff>95496</xdr:rowOff>
    </xdr:to>
    <xdr:cxnSp macro="">
      <xdr:nvCxnSpPr>
        <xdr:cNvPr id="355" name="直線コネクタ 354"/>
        <xdr:cNvCxnSpPr/>
      </xdr:nvCxnSpPr>
      <xdr:spPr>
        <a:xfrm flipV="1">
          <a:off x="6972300" y="10209671"/>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158352</xdr:rowOff>
    </xdr:from>
    <xdr:to>
      <xdr:col>15</xdr:col>
      <xdr:colOff>231775</xdr:colOff>
      <xdr:row>59</xdr:row>
      <xdr:rowOff>88502</xdr:rowOff>
    </xdr:to>
    <xdr:sp macro="" textlink="">
      <xdr:nvSpPr>
        <xdr:cNvPr id="365" name="円/楕円 364"/>
        <xdr:cNvSpPr/>
      </xdr:nvSpPr>
      <xdr:spPr>
        <a:xfrm>
          <a:off x="10426700" y="10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117729</xdr:rowOff>
    </xdr:from>
    <xdr:ext cx="599010" cy="259045"/>
    <xdr:sp macro="" textlink="">
      <xdr:nvSpPr>
        <xdr:cNvPr id="366" name="普通建設事業費該当値テキスト"/>
        <xdr:cNvSpPr txBox="1"/>
      </xdr:nvSpPr>
      <xdr:spPr>
        <a:xfrm>
          <a:off x="10528300" y="989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187,331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32533</xdr:rowOff>
    </xdr:from>
    <xdr:to>
      <xdr:col>14</xdr:col>
      <xdr:colOff>79375</xdr:colOff>
      <xdr:row>59</xdr:row>
      <xdr:rowOff>134133</xdr:rowOff>
    </xdr:to>
    <xdr:sp macro="" textlink="">
      <xdr:nvSpPr>
        <xdr:cNvPr id="367" name="円/楕円 366"/>
        <xdr:cNvSpPr/>
      </xdr:nvSpPr>
      <xdr:spPr>
        <a:xfrm>
          <a:off x="9588500" y="101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125260</xdr:rowOff>
    </xdr:from>
    <xdr:ext cx="534377" cy="259045"/>
    <xdr:sp macro="" textlink="">
      <xdr:nvSpPr>
        <xdr:cNvPr id="368" name="テキスト ボックス 367"/>
        <xdr:cNvSpPr txBox="1"/>
      </xdr:nvSpPr>
      <xdr:spPr>
        <a:xfrm>
          <a:off x="9372111" y="1024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23204</xdr:rowOff>
    </xdr:from>
    <xdr:to>
      <xdr:col>12</xdr:col>
      <xdr:colOff>561975</xdr:colOff>
      <xdr:row>59</xdr:row>
      <xdr:rowOff>124804</xdr:rowOff>
    </xdr:to>
    <xdr:sp macro="" textlink="">
      <xdr:nvSpPr>
        <xdr:cNvPr id="369" name="円/楕円 368"/>
        <xdr:cNvSpPr/>
      </xdr:nvSpPr>
      <xdr:spPr>
        <a:xfrm>
          <a:off x="8699500" y="101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115931</xdr:rowOff>
    </xdr:from>
    <xdr:ext cx="534377" cy="259045"/>
    <xdr:sp macro="" textlink="">
      <xdr:nvSpPr>
        <xdr:cNvPr id="370" name="テキスト ボックス 369"/>
        <xdr:cNvSpPr txBox="1"/>
      </xdr:nvSpPr>
      <xdr:spPr>
        <a:xfrm>
          <a:off x="8483111" y="1023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43321</xdr:rowOff>
    </xdr:from>
    <xdr:to>
      <xdr:col>11</xdr:col>
      <xdr:colOff>358775</xdr:colOff>
      <xdr:row>59</xdr:row>
      <xdr:rowOff>144921</xdr:rowOff>
    </xdr:to>
    <xdr:sp macro="" textlink="">
      <xdr:nvSpPr>
        <xdr:cNvPr id="371" name="円/楕円 370"/>
        <xdr:cNvSpPr/>
      </xdr:nvSpPr>
      <xdr:spPr>
        <a:xfrm>
          <a:off x="7810500" y="101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136048</xdr:rowOff>
    </xdr:from>
    <xdr:ext cx="534377" cy="259045"/>
    <xdr:sp macro="" textlink="">
      <xdr:nvSpPr>
        <xdr:cNvPr id="372" name="テキスト ボックス 371"/>
        <xdr:cNvSpPr txBox="1"/>
      </xdr:nvSpPr>
      <xdr:spPr>
        <a:xfrm>
          <a:off x="7594111" y="102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44696</xdr:rowOff>
    </xdr:from>
    <xdr:to>
      <xdr:col>10</xdr:col>
      <xdr:colOff>155575</xdr:colOff>
      <xdr:row>59</xdr:row>
      <xdr:rowOff>146296</xdr:rowOff>
    </xdr:to>
    <xdr:sp macro="" textlink="">
      <xdr:nvSpPr>
        <xdr:cNvPr id="373" name="円/楕円 372"/>
        <xdr:cNvSpPr/>
      </xdr:nvSpPr>
      <xdr:spPr>
        <a:xfrm>
          <a:off x="6921500" y="1016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137423</xdr:rowOff>
    </xdr:from>
    <xdr:ext cx="534377" cy="259045"/>
    <xdr:sp macro="" textlink="">
      <xdr:nvSpPr>
        <xdr:cNvPr id="374" name="テキスト ボックス 373"/>
        <xdr:cNvSpPr txBox="1"/>
      </xdr:nvSpPr>
      <xdr:spPr>
        <a:xfrm>
          <a:off x="6705111" y="1025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64925</xdr:rowOff>
    </xdr:from>
    <xdr:to>
      <xdr:col>15</xdr:col>
      <xdr:colOff>180975</xdr:colOff>
      <xdr:row>78</xdr:row>
      <xdr:rowOff>131080</xdr:rowOff>
    </xdr:to>
    <xdr:cxnSp macro="">
      <xdr:nvCxnSpPr>
        <xdr:cNvPr id="401" name="直線コネクタ 400"/>
        <xdr:cNvCxnSpPr/>
      </xdr:nvCxnSpPr>
      <xdr:spPr>
        <a:xfrm flipV="1">
          <a:off x="9639300" y="13438025"/>
          <a:ext cx="838200" cy="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14125</xdr:rowOff>
    </xdr:from>
    <xdr:to>
      <xdr:col>15</xdr:col>
      <xdr:colOff>231775</xdr:colOff>
      <xdr:row>78</xdr:row>
      <xdr:rowOff>115725</xdr:rowOff>
    </xdr:to>
    <xdr:sp macro="" textlink="">
      <xdr:nvSpPr>
        <xdr:cNvPr id="411" name="円/楕円 410"/>
        <xdr:cNvSpPr/>
      </xdr:nvSpPr>
      <xdr:spPr>
        <a:xfrm>
          <a:off x="10426700" y="133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144952</xdr:rowOff>
    </xdr:from>
    <xdr:ext cx="599010" cy="259045"/>
    <xdr:sp macro="" textlink="">
      <xdr:nvSpPr>
        <xdr:cNvPr id="412" name="普通建設事業費 （ うち新規整備　）該当値テキスト"/>
        <xdr:cNvSpPr txBox="1"/>
      </xdr:nvSpPr>
      <xdr:spPr>
        <a:xfrm>
          <a:off x="10528300" y="1317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80280</xdr:rowOff>
    </xdr:from>
    <xdr:to>
      <xdr:col>14</xdr:col>
      <xdr:colOff>79375</xdr:colOff>
      <xdr:row>79</xdr:row>
      <xdr:rowOff>10430</xdr:rowOff>
    </xdr:to>
    <xdr:sp macro="" textlink="">
      <xdr:nvSpPr>
        <xdr:cNvPr id="413" name="円/楕円 412"/>
        <xdr:cNvSpPr/>
      </xdr:nvSpPr>
      <xdr:spPr>
        <a:xfrm>
          <a:off x="9588500" y="13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1557</xdr:rowOff>
    </xdr:from>
    <xdr:ext cx="534377" cy="259045"/>
    <xdr:sp macro="" textlink="">
      <xdr:nvSpPr>
        <xdr:cNvPr id="414" name="テキスト ボックス 413"/>
        <xdr:cNvSpPr txBox="1"/>
      </xdr:nvSpPr>
      <xdr:spPr>
        <a:xfrm>
          <a:off x="9372111" y="1354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43605</xdr:rowOff>
    </xdr:from>
    <xdr:to>
      <xdr:col>15</xdr:col>
      <xdr:colOff>180975</xdr:colOff>
      <xdr:row>98</xdr:row>
      <xdr:rowOff>51995</xdr:rowOff>
    </xdr:to>
    <xdr:cxnSp macro="">
      <xdr:nvCxnSpPr>
        <xdr:cNvPr id="441" name="直線コネクタ 440"/>
        <xdr:cNvCxnSpPr/>
      </xdr:nvCxnSpPr>
      <xdr:spPr>
        <a:xfrm flipV="1">
          <a:off x="9639300" y="16845705"/>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164255</xdr:rowOff>
    </xdr:from>
    <xdr:to>
      <xdr:col>15</xdr:col>
      <xdr:colOff>231775</xdr:colOff>
      <xdr:row>98</xdr:row>
      <xdr:rowOff>94405</xdr:rowOff>
    </xdr:to>
    <xdr:sp macro="" textlink="">
      <xdr:nvSpPr>
        <xdr:cNvPr id="451" name="円/楕円 450"/>
        <xdr:cNvSpPr/>
      </xdr:nvSpPr>
      <xdr:spPr>
        <a:xfrm>
          <a:off x="10426700" y="167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79182</xdr:rowOff>
    </xdr:from>
    <xdr:ext cx="534377" cy="259045"/>
    <xdr:sp macro="" textlink="">
      <xdr:nvSpPr>
        <xdr:cNvPr id="452" name="普通建設事業費 （ うち更新整備　）該当値テキスト"/>
        <xdr:cNvSpPr txBox="1"/>
      </xdr:nvSpPr>
      <xdr:spPr>
        <a:xfrm>
          <a:off x="10528300" y="167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1195</xdr:rowOff>
    </xdr:from>
    <xdr:to>
      <xdr:col>14</xdr:col>
      <xdr:colOff>79375</xdr:colOff>
      <xdr:row>98</xdr:row>
      <xdr:rowOff>102795</xdr:rowOff>
    </xdr:to>
    <xdr:sp macro="" textlink="">
      <xdr:nvSpPr>
        <xdr:cNvPr id="453" name="円/楕円 452"/>
        <xdr:cNvSpPr/>
      </xdr:nvSpPr>
      <xdr:spPr>
        <a:xfrm>
          <a:off x="9588500" y="168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93922</xdr:rowOff>
    </xdr:from>
    <xdr:ext cx="534377" cy="259045"/>
    <xdr:sp macro="" textlink="">
      <xdr:nvSpPr>
        <xdr:cNvPr id="454" name="テキスト ボックス 453"/>
        <xdr:cNvSpPr txBox="1"/>
      </xdr:nvSpPr>
      <xdr:spPr>
        <a:xfrm>
          <a:off x="9372111" y="168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156399</xdr:rowOff>
    </xdr:from>
    <xdr:to>
      <xdr:col>23</xdr:col>
      <xdr:colOff>517525</xdr:colOff>
      <xdr:row>38</xdr:row>
      <xdr:rowOff>13456</xdr:rowOff>
    </xdr:to>
    <xdr:cxnSp macro="">
      <xdr:nvCxnSpPr>
        <xdr:cNvPr id="479" name="直線コネクタ 478"/>
        <xdr:cNvCxnSpPr/>
      </xdr:nvCxnSpPr>
      <xdr:spPr>
        <a:xfrm>
          <a:off x="15481300" y="6500049"/>
          <a:ext cx="8382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106868</xdr:rowOff>
    </xdr:from>
    <xdr:to>
      <xdr:col>22</xdr:col>
      <xdr:colOff>365125</xdr:colOff>
      <xdr:row>37</xdr:row>
      <xdr:rowOff>156399</xdr:rowOff>
    </xdr:to>
    <xdr:cxnSp macro="">
      <xdr:nvCxnSpPr>
        <xdr:cNvPr id="482" name="直線コネクタ 481"/>
        <xdr:cNvCxnSpPr/>
      </xdr:nvCxnSpPr>
      <xdr:spPr>
        <a:xfrm>
          <a:off x="14592300" y="6450518"/>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33780</xdr:rowOff>
    </xdr:from>
    <xdr:ext cx="469744" cy="259045"/>
    <xdr:sp macro="" textlink="">
      <xdr:nvSpPr>
        <xdr:cNvPr id="484" name="テキスト ボックス 483"/>
        <xdr:cNvSpPr txBox="1"/>
      </xdr:nvSpPr>
      <xdr:spPr>
        <a:xfrm>
          <a:off x="15246427" y="6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74418</xdr:rowOff>
    </xdr:from>
    <xdr:to>
      <xdr:col>21</xdr:col>
      <xdr:colOff>161925</xdr:colOff>
      <xdr:row>37</xdr:row>
      <xdr:rowOff>106868</xdr:rowOff>
    </xdr:to>
    <xdr:cxnSp macro="">
      <xdr:nvCxnSpPr>
        <xdr:cNvPr id="485" name="直線コネクタ 484"/>
        <xdr:cNvCxnSpPr/>
      </xdr:nvCxnSpPr>
      <xdr:spPr>
        <a:xfrm>
          <a:off x="13703300" y="6075168"/>
          <a:ext cx="889000" cy="37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16029</xdr:rowOff>
    </xdr:from>
    <xdr:ext cx="469744" cy="259045"/>
    <xdr:sp macro="" textlink="">
      <xdr:nvSpPr>
        <xdr:cNvPr id="487" name="テキスト ボックス 486"/>
        <xdr:cNvSpPr txBox="1"/>
      </xdr:nvSpPr>
      <xdr:spPr>
        <a:xfrm>
          <a:off x="14357427" y="65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19211</xdr:rowOff>
    </xdr:from>
    <xdr:to>
      <xdr:col>19</xdr:col>
      <xdr:colOff>644525</xdr:colOff>
      <xdr:row>35</xdr:row>
      <xdr:rowOff>74418</xdr:rowOff>
    </xdr:to>
    <xdr:cxnSp macro="">
      <xdr:nvCxnSpPr>
        <xdr:cNvPr id="488" name="直線コネクタ 487"/>
        <xdr:cNvCxnSpPr/>
      </xdr:nvCxnSpPr>
      <xdr:spPr>
        <a:xfrm>
          <a:off x="12814300" y="6019961"/>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123151</xdr:rowOff>
    </xdr:from>
    <xdr:ext cx="534377" cy="259045"/>
    <xdr:sp macro="" textlink="">
      <xdr:nvSpPr>
        <xdr:cNvPr id="490" name="テキスト ボックス 489"/>
        <xdr:cNvSpPr txBox="1"/>
      </xdr:nvSpPr>
      <xdr:spPr>
        <a:xfrm>
          <a:off x="13436111" y="64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149926</xdr:rowOff>
    </xdr:from>
    <xdr:ext cx="534377" cy="259045"/>
    <xdr:sp macro="" textlink="">
      <xdr:nvSpPr>
        <xdr:cNvPr id="492" name="テキスト ボックス 491"/>
        <xdr:cNvSpPr txBox="1"/>
      </xdr:nvSpPr>
      <xdr:spPr>
        <a:xfrm>
          <a:off x="12547111" y="64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134106</xdr:rowOff>
    </xdr:from>
    <xdr:to>
      <xdr:col>23</xdr:col>
      <xdr:colOff>568325</xdr:colOff>
      <xdr:row>38</xdr:row>
      <xdr:rowOff>64256</xdr:rowOff>
    </xdr:to>
    <xdr:sp macro="" textlink="">
      <xdr:nvSpPr>
        <xdr:cNvPr id="498" name="円/楕円 497"/>
        <xdr:cNvSpPr/>
      </xdr:nvSpPr>
      <xdr:spPr>
        <a:xfrm>
          <a:off x="162687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105599</xdr:rowOff>
    </xdr:from>
    <xdr:to>
      <xdr:col>22</xdr:col>
      <xdr:colOff>415925</xdr:colOff>
      <xdr:row>38</xdr:row>
      <xdr:rowOff>35750</xdr:rowOff>
    </xdr:to>
    <xdr:sp macro="" textlink="">
      <xdr:nvSpPr>
        <xdr:cNvPr id="500" name="円/楕円 499"/>
        <xdr:cNvSpPr/>
      </xdr:nvSpPr>
      <xdr:spPr>
        <a:xfrm>
          <a:off x="15430500" y="6449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52276</xdr:rowOff>
    </xdr:from>
    <xdr:ext cx="469744" cy="259045"/>
    <xdr:sp macro="" textlink="">
      <xdr:nvSpPr>
        <xdr:cNvPr id="501" name="テキスト ボックス 500"/>
        <xdr:cNvSpPr txBox="1"/>
      </xdr:nvSpPr>
      <xdr:spPr>
        <a:xfrm>
          <a:off x="15246427" y="62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56068</xdr:rowOff>
    </xdr:from>
    <xdr:to>
      <xdr:col>21</xdr:col>
      <xdr:colOff>212725</xdr:colOff>
      <xdr:row>37</xdr:row>
      <xdr:rowOff>157668</xdr:rowOff>
    </xdr:to>
    <xdr:sp macro="" textlink="">
      <xdr:nvSpPr>
        <xdr:cNvPr id="502" name="円/楕円 501"/>
        <xdr:cNvSpPr/>
      </xdr:nvSpPr>
      <xdr:spPr>
        <a:xfrm>
          <a:off x="14541500" y="63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2745</xdr:rowOff>
    </xdr:from>
    <xdr:ext cx="534377" cy="259045"/>
    <xdr:sp macro="" textlink="">
      <xdr:nvSpPr>
        <xdr:cNvPr id="503" name="テキスト ボックス 502"/>
        <xdr:cNvSpPr txBox="1"/>
      </xdr:nvSpPr>
      <xdr:spPr>
        <a:xfrm>
          <a:off x="14325111" y="617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23618</xdr:rowOff>
    </xdr:from>
    <xdr:to>
      <xdr:col>20</xdr:col>
      <xdr:colOff>9525</xdr:colOff>
      <xdr:row>35</xdr:row>
      <xdr:rowOff>125218</xdr:rowOff>
    </xdr:to>
    <xdr:sp macro="" textlink="">
      <xdr:nvSpPr>
        <xdr:cNvPr id="504" name="円/楕円 503"/>
        <xdr:cNvSpPr/>
      </xdr:nvSpPr>
      <xdr:spPr>
        <a:xfrm>
          <a:off x="13652500" y="60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141745</xdr:rowOff>
    </xdr:from>
    <xdr:ext cx="534377" cy="259045"/>
    <xdr:sp macro="" textlink="">
      <xdr:nvSpPr>
        <xdr:cNvPr id="505" name="テキスト ボックス 504"/>
        <xdr:cNvSpPr txBox="1"/>
      </xdr:nvSpPr>
      <xdr:spPr>
        <a:xfrm>
          <a:off x="13436111" y="579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139861</xdr:rowOff>
    </xdr:from>
    <xdr:to>
      <xdr:col>18</xdr:col>
      <xdr:colOff>492125</xdr:colOff>
      <xdr:row>35</xdr:row>
      <xdr:rowOff>70011</xdr:rowOff>
    </xdr:to>
    <xdr:sp macro="" textlink="">
      <xdr:nvSpPr>
        <xdr:cNvPr id="506" name="円/楕円 505"/>
        <xdr:cNvSpPr/>
      </xdr:nvSpPr>
      <xdr:spPr>
        <a:xfrm>
          <a:off x="12763500" y="596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86538</xdr:rowOff>
    </xdr:from>
    <xdr:ext cx="534377" cy="259045"/>
    <xdr:sp macro="" textlink="">
      <xdr:nvSpPr>
        <xdr:cNvPr id="507" name="テキスト ボックス 506"/>
        <xdr:cNvSpPr txBox="1"/>
      </xdr:nvSpPr>
      <xdr:spPr>
        <a:xfrm>
          <a:off x="12547111" y="57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66846</xdr:rowOff>
    </xdr:from>
    <xdr:to>
      <xdr:col>23</xdr:col>
      <xdr:colOff>517525</xdr:colOff>
      <xdr:row>76</xdr:row>
      <xdr:rowOff>67839</xdr:rowOff>
    </xdr:to>
    <xdr:cxnSp macro="">
      <xdr:nvCxnSpPr>
        <xdr:cNvPr id="581" name="直線コネクタ 580"/>
        <xdr:cNvCxnSpPr/>
      </xdr:nvCxnSpPr>
      <xdr:spPr>
        <a:xfrm>
          <a:off x="15481300" y="13097046"/>
          <a:ext cx="8382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3711</xdr:rowOff>
    </xdr:from>
    <xdr:to>
      <xdr:col>22</xdr:col>
      <xdr:colOff>365125</xdr:colOff>
      <xdr:row>76</xdr:row>
      <xdr:rowOff>66846</xdr:rowOff>
    </xdr:to>
    <xdr:cxnSp macro="">
      <xdr:nvCxnSpPr>
        <xdr:cNvPr id="584" name="直線コネクタ 583"/>
        <xdr:cNvCxnSpPr/>
      </xdr:nvCxnSpPr>
      <xdr:spPr>
        <a:xfrm>
          <a:off x="14592300" y="12862461"/>
          <a:ext cx="889000" cy="2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80961</xdr:rowOff>
    </xdr:from>
    <xdr:to>
      <xdr:col>21</xdr:col>
      <xdr:colOff>161925</xdr:colOff>
      <xdr:row>75</xdr:row>
      <xdr:rowOff>3711</xdr:rowOff>
    </xdr:to>
    <xdr:cxnSp macro="">
      <xdr:nvCxnSpPr>
        <xdr:cNvPr id="587" name="直線コネクタ 586"/>
        <xdr:cNvCxnSpPr/>
      </xdr:nvCxnSpPr>
      <xdr:spPr>
        <a:xfrm>
          <a:off x="13703300" y="12768261"/>
          <a:ext cx="889000" cy="9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157847</xdr:rowOff>
    </xdr:from>
    <xdr:ext cx="534377" cy="259045"/>
    <xdr:sp macro="" textlink="">
      <xdr:nvSpPr>
        <xdr:cNvPr id="589" name="テキスト ボックス 588"/>
        <xdr:cNvSpPr txBox="1"/>
      </xdr:nvSpPr>
      <xdr:spPr>
        <a:xfrm>
          <a:off x="14325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80961</xdr:rowOff>
    </xdr:from>
    <xdr:to>
      <xdr:col>19</xdr:col>
      <xdr:colOff>644525</xdr:colOff>
      <xdr:row>75</xdr:row>
      <xdr:rowOff>36407</xdr:rowOff>
    </xdr:to>
    <xdr:cxnSp macro="">
      <xdr:nvCxnSpPr>
        <xdr:cNvPr id="590" name="直線コネクタ 589"/>
        <xdr:cNvCxnSpPr/>
      </xdr:nvCxnSpPr>
      <xdr:spPr>
        <a:xfrm flipV="1">
          <a:off x="12814300" y="12768261"/>
          <a:ext cx="889000" cy="1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142547</xdr:rowOff>
    </xdr:from>
    <xdr:ext cx="534377" cy="259045"/>
    <xdr:sp macro="" textlink="">
      <xdr:nvSpPr>
        <xdr:cNvPr id="592" name="テキスト ボックス 591"/>
        <xdr:cNvSpPr txBox="1"/>
      </xdr:nvSpPr>
      <xdr:spPr>
        <a:xfrm>
          <a:off x="13436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152961</xdr:rowOff>
    </xdr:from>
    <xdr:ext cx="534377" cy="259045"/>
    <xdr:sp macro="" textlink="">
      <xdr:nvSpPr>
        <xdr:cNvPr id="594" name="テキスト ボックス 593"/>
        <xdr:cNvSpPr txBox="1"/>
      </xdr:nvSpPr>
      <xdr:spPr>
        <a:xfrm>
          <a:off x="12547111" y="130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17039</xdr:rowOff>
    </xdr:from>
    <xdr:to>
      <xdr:col>23</xdr:col>
      <xdr:colOff>568325</xdr:colOff>
      <xdr:row>76</xdr:row>
      <xdr:rowOff>118639</xdr:rowOff>
    </xdr:to>
    <xdr:sp macro="" textlink="">
      <xdr:nvSpPr>
        <xdr:cNvPr id="600" name="円/楕円 599"/>
        <xdr:cNvSpPr/>
      </xdr:nvSpPr>
      <xdr:spPr>
        <a:xfrm>
          <a:off x="16268700" y="130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166916</xdr:rowOff>
    </xdr:from>
    <xdr:ext cx="534377" cy="259045"/>
    <xdr:sp macro="" textlink="">
      <xdr:nvSpPr>
        <xdr:cNvPr id="601" name="公債費該当値テキスト"/>
        <xdr:cNvSpPr txBox="1"/>
      </xdr:nvSpPr>
      <xdr:spPr>
        <a:xfrm>
          <a:off x="16370300" y="130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16046</xdr:rowOff>
    </xdr:from>
    <xdr:to>
      <xdr:col>22</xdr:col>
      <xdr:colOff>415925</xdr:colOff>
      <xdr:row>76</xdr:row>
      <xdr:rowOff>117646</xdr:rowOff>
    </xdr:to>
    <xdr:sp macro="" textlink="">
      <xdr:nvSpPr>
        <xdr:cNvPr id="602" name="円/楕円 601"/>
        <xdr:cNvSpPr/>
      </xdr:nvSpPr>
      <xdr:spPr>
        <a:xfrm>
          <a:off x="15430500" y="130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108773</xdr:rowOff>
    </xdr:from>
    <xdr:ext cx="534377" cy="259045"/>
    <xdr:sp macro="" textlink="">
      <xdr:nvSpPr>
        <xdr:cNvPr id="603" name="テキスト ボックス 602"/>
        <xdr:cNvSpPr txBox="1"/>
      </xdr:nvSpPr>
      <xdr:spPr>
        <a:xfrm>
          <a:off x="15214111" y="131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124361</xdr:rowOff>
    </xdr:from>
    <xdr:to>
      <xdr:col>21</xdr:col>
      <xdr:colOff>212725</xdr:colOff>
      <xdr:row>75</xdr:row>
      <xdr:rowOff>54511</xdr:rowOff>
    </xdr:to>
    <xdr:sp macro="" textlink="">
      <xdr:nvSpPr>
        <xdr:cNvPr id="604" name="円/楕円 603"/>
        <xdr:cNvSpPr/>
      </xdr:nvSpPr>
      <xdr:spPr>
        <a:xfrm>
          <a:off x="14541500" y="128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71038</xdr:rowOff>
    </xdr:from>
    <xdr:ext cx="534377" cy="259045"/>
    <xdr:sp macro="" textlink="">
      <xdr:nvSpPr>
        <xdr:cNvPr id="605" name="テキスト ボックス 604"/>
        <xdr:cNvSpPr txBox="1"/>
      </xdr:nvSpPr>
      <xdr:spPr>
        <a:xfrm>
          <a:off x="14325111" y="125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30161</xdr:rowOff>
    </xdr:from>
    <xdr:to>
      <xdr:col>20</xdr:col>
      <xdr:colOff>9525</xdr:colOff>
      <xdr:row>74</xdr:row>
      <xdr:rowOff>131761</xdr:rowOff>
    </xdr:to>
    <xdr:sp macro="" textlink="">
      <xdr:nvSpPr>
        <xdr:cNvPr id="606" name="円/楕円 605"/>
        <xdr:cNvSpPr/>
      </xdr:nvSpPr>
      <xdr:spPr>
        <a:xfrm>
          <a:off x="13652500" y="127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148288</xdr:rowOff>
    </xdr:from>
    <xdr:ext cx="599010" cy="259045"/>
    <xdr:sp macro="" textlink="">
      <xdr:nvSpPr>
        <xdr:cNvPr id="607" name="テキスト ボックス 606"/>
        <xdr:cNvSpPr txBox="1"/>
      </xdr:nvSpPr>
      <xdr:spPr>
        <a:xfrm>
          <a:off x="13403794" y="1249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157057</xdr:rowOff>
    </xdr:from>
    <xdr:to>
      <xdr:col>18</xdr:col>
      <xdr:colOff>492125</xdr:colOff>
      <xdr:row>75</xdr:row>
      <xdr:rowOff>87207</xdr:rowOff>
    </xdr:to>
    <xdr:sp macro="" textlink="">
      <xdr:nvSpPr>
        <xdr:cNvPr id="608" name="円/楕円 607"/>
        <xdr:cNvSpPr/>
      </xdr:nvSpPr>
      <xdr:spPr>
        <a:xfrm>
          <a:off x="12763500" y="1284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103734</xdr:rowOff>
    </xdr:from>
    <xdr:ext cx="534377" cy="259045"/>
    <xdr:sp macro="" textlink="">
      <xdr:nvSpPr>
        <xdr:cNvPr id="609" name="テキスト ボックス 608"/>
        <xdr:cNvSpPr txBox="1"/>
      </xdr:nvSpPr>
      <xdr:spPr>
        <a:xfrm>
          <a:off x="12547111" y="1261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119802</xdr:rowOff>
    </xdr:from>
    <xdr:to>
      <xdr:col>23</xdr:col>
      <xdr:colOff>517525</xdr:colOff>
      <xdr:row>98</xdr:row>
      <xdr:rowOff>135908</xdr:rowOff>
    </xdr:to>
    <xdr:cxnSp macro="">
      <xdr:nvCxnSpPr>
        <xdr:cNvPr id="636" name="直線コネクタ 635"/>
        <xdr:cNvCxnSpPr/>
      </xdr:nvCxnSpPr>
      <xdr:spPr>
        <a:xfrm>
          <a:off x="15481300" y="16921902"/>
          <a:ext cx="8382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119802</xdr:rowOff>
    </xdr:from>
    <xdr:to>
      <xdr:col>22</xdr:col>
      <xdr:colOff>365125</xdr:colOff>
      <xdr:row>98</xdr:row>
      <xdr:rowOff>135389</xdr:rowOff>
    </xdr:to>
    <xdr:cxnSp macro="">
      <xdr:nvCxnSpPr>
        <xdr:cNvPr id="639" name="直線コネクタ 638"/>
        <xdr:cNvCxnSpPr/>
      </xdr:nvCxnSpPr>
      <xdr:spPr>
        <a:xfrm flipV="1">
          <a:off x="14592300" y="16921902"/>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166293</xdr:rowOff>
    </xdr:from>
    <xdr:ext cx="534377" cy="259045"/>
    <xdr:sp macro="" textlink="">
      <xdr:nvSpPr>
        <xdr:cNvPr id="641" name="テキスト ボックス 640"/>
        <xdr:cNvSpPr txBox="1"/>
      </xdr:nvSpPr>
      <xdr:spPr>
        <a:xfrm>
          <a:off x="15214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135389</xdr:rowOff>
    </xdr:from>
    <xdr:to>
      <xdr:col>21</xdr:col>
      <xdr:colOff>161925</xdr:colOff>
      <xdr:row>98</xdr:row>
      <xdr:rowOff>136692</xdr:rowOff>
    </xdr:to>
    <xdr:cxnSp macro="">
      <xdr:nvCxnSpPr>
        <xdr:cNvPr id="642" name="直線コネクタ 641"/>
        <xdr:cNvCxnSpPr/>
      </xdr:nvCxnSpPr>
      <xdr:spPr>
        <a:xfrm flipV="1">
          <a:off x="13703300" y="16937489"/>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111602</xdr:rowOff>
    </xdr:from>
    <xdr:to>
      <xdr:col>19</xdr:col>
      <xdr:colOff>644525</xdr:colOff>
      <xdr:row>98</xdr:row>
      <xdr:rowOff>136692</xdr:rowOff>
    </xdr:to>
    <xdr:cxnSp macro="">
      <xdr:nvCxnSpPr>
        <xdr:cNvPr id="645" name="直線コネクタ 644"/>
        <xdr:cNvCxnSpPr/>
      </xdr:nvCxnSpPr>
      <xdr:spPr>
        <a:xfrm>
          <a:off x="12814300" y="16913702"/>
          <a:ext cx="889000" cy="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85108</xdr:rowOff>
    </xdr:from>
    <xdr:to>
      <xdr:col>23</xdr:col>
      <xdr:colOff>568325</xdr:colOff>
      <xdr:row>99</xdr:row>
      <xdr:rowOff>15258</xdr:rowOff>
    </xdr:to>
    <xdr:sp macro="" textlink="">
      <xdr:nvSpPr>
        <xdr:cNvPr id="655" name="円/楕円 654"/>
        <xdr:cNvSpPr/>
      </xdr:nvSpPr>
      <xdr:spPr>
        <a:xfrm>
          <a:off x="16268700" y="168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469744" cy="259045"/>
    <xdr:sp macro="" textlink="">
      <xdr:nvSpPr>
        <xdr:cNvPr id="656" name="積立金該当値テキスト"/>
        <xdr:cNvSpPr txBox="1"/>
      </xdr:nvSpPr>
      <xdr:spPr>
        <a:xfrm>
          <a:off x="16370300" y="168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69002</xdr:rowOff>
    </xdr:from>
    <xdr:to>
      <xdr:col>22</xdr:col>
      <xdr:colOff>415925</xdr:colOff>
      <xdr:row>98</xdr:row>
      <xdr:rowOff>170602</xdr:rowOff>
    </xdr:to>
    <xdr:sp macro="" textlink="">
      <xdr:nvSpPr>
        <xdr:cNvPr id="657" name="円/楕円 656"/>
        <xdr:cNvSpPr/>
      </xdr:nvSpPr>
      <xdr:spPr>
        <a:xfrm>
          <a:off x="15430500" y="168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15679</xdr:rowOff>
    </xdr:from>
    <xdr:ext cx="534377" cy="259045"/>
    <xdr:sp macro="" textlink="">
      <xdr:nvSpPr>
        <xdr:cNvPr id="658" name="テキスト ボックス 657"/>
        <xdr:cNvSpPr txBox="1"/>
      </xdr:nvSpPr>
      <xdr:spPr>
        <a:xfrm>
          <a:off x="15214111" y="166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84589</xdr:rowOff>
    </xdr:from>
    <xdr:to>
      <xdr:col>21</xdr:col>
      <xdr:colOff>212725</xdr:colOff>
      <xdr:row>99</xdr:row>
      <xdr:rowOff>14739</xdr:rowOff>
    </xdr:to>
    <xdr:sp macro="" textlink="">
      <xdr:nvSpPr>
        <xdr:cNvPr id="659" name="円/楕円 658"/>
        <xdr:cNvSpPr/>
      </xdr:nvSpPr>
      <xdr:spPr>
        <a:xfrm>
          <a:off x="14541500" y="1688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5866</xdr:rowOff>
    </xdr:from>
    <xdr:ext cx="469744" cy="259045"/>
    <xdr:sp macro="" textlink="">
      <xdr:nvSpPr>
        <xdr:cNvPr id="660" name="テキスト ボックス 659"/>
        <xdr:cNvSpPr txBox="1"/>
      </xdr:nvSpPr>
      <xdr:spPr>
        <a:xfrm>
          <a:off x="14357427" y="1697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85892</xdr:rowOff>
    </xdr:from>
    <xdr:to>
      <xdr:col>20</xdr:col>
      <xdr:colOff>9525</xdr:colOff>
      <xdr:row>99</xdr:row>
      <xdr:rowOff>16042</xdr:rowOff>
    </xdr:to>
    <xdr:sp macro="" textlink="">
      <xdr:nvSpPr>
        <xdr:cNvPr id="661" name="円/楕円 660"/>
        <xdr:cNvSpPr/>
      </xdr:nvSpPr>
      <xdr:spPr>
        <a:xfrm>
          <a:off x="13652500" y="168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7169</xdr:rowOff>
    </xdr:from>
    <xdr:ext cx="469744" cy="259045"/>
    <xdr:sp macro="" textlink="">
      <xdr:nvSpPr>
        <xdr:cNvPr id="662" name="テキスト ボックス 661"/>
        <xdr:cNvSpPr txBox="1"/>
      </xdr:nvSpPr>
      <xdr:spPr>
        <a:xfrm>
          <a:off x="13468427" y="1698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60802</xdr:rowOff>
    </xdr:from>
    <xdr:to>
      <xdr:col>18</xdr:col>
      <xdr:colOff>492125</xdr:colOff>
      <xdr:row>98</xdr:row>
      <xdr:rowOff>162402</xdr:rowOff>
    </xdr:to>
    <xdr:sp macro="" textlink="">
      <xdr:nvSpPr>
        <xdr:cNvPr id="663" name="円/楕円 662"/>
        <xdr:cNvSpPr/>
      </xdr:nvSpPr>
      <xdr:spPr>
        <a:xfrm>
          <a:off x="12763500" y="168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7479</xdr:rowOff>
    </xdr:from>
    <xdr:ext cx="534377" cy="259045"/>
    <xdr:sp macro="" textlink="">
      <xdr:nvSpPr>
        <xdr:cNvPr id="664" name="テキスト ボックス 663"/>
        <xdr:cNvSpPr txBox="1"/>
      </xdr:nvSpPr>
      <xdr:spPr>
        <a:xfrm>
          <a:off x="12547111" y="1663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165074</xdr:rowOff>
    </xdr:from>
    <xdr:to>
      <xdr:col>32</xdr:col>
      <xdr:colOff>187325</xdr:colOff>
      <xdr:row>38</xdr:row>
      <xdr:rowOff>48671</xdr:rowOff>
    </xdr:to>
    <xdr:cxnSp macro="">
      <xdr:nvCxnSpPr>
        <xdr:cNvPr id="691" name="直線コネクタ 690"/>
        <xdr:cNvCxnSpPr/>
      </xdr:nvCxnSpPr>
      <xdr:spPr>
        <a:xfrm>
          <a:off x="21323300" y="6508724"/>
          <a:ext cx="8382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165074</xdr:rowOff>
    </xdr:from>
    <xdr:to>
      <xdr:col>31</xdr:col>
      <xdr:colOff>34925</xdr:colOff>
      <xdr:row>38</xdr:row>
      <xdr:rowOff>18771</xdr:rowOff>
    </xdr:to>
    <xdr:cxnSp macro="">
      <xdr:nvCxnSpPr>
        <xdr:cNvPr id="694" name="直線コネクタ 693"/>
        <xdr:cNvCxnSpPr/>
      </xdr:nvCxnSpPr>
      <xdr:spPr>
        <a:xfrm flipV="1">
          <a:off x="20434300" y="6508724"/>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73728</xdr:rowOff>
    </xdr:from>
    <xdr:ext cx="469744" cy="259045"/>
    <xdr:sp macro="" textlink="">
      <xdr:nvSpPr>
        <xdr:cNvPr id="696" name="テキスト ボックス 695"/>
        <xdr:cNvSpPr txBox="1"/>
      </xdr:nvSpPr>
      <xdr:spPr>
        <a:xfrm>
          <a:off x="21088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18771</xdr:rowOff>
    </xdr:from>
    <xdr:to>
      <xdr:col>29</xdr:col>
      <xdr:colOff>517525</xdr:colOff>
      <xdr:row>38</xdr:row>
      <xdr:rowOff>20462</xdr:rowOff>
    </xdr:to>
    <xdr:cxnSp macro="">
      <xdr:nvCxnSpPr>
        <xdr:cNvPr id="697" name="直線コネクタ 696"/>
        <xdr:cNvCxnSpPr/>
      </xdr:nvCxnSpPr>
      <xdr:spPr>
        <a:xfrm flipV="1">
          <a:off x="19545300" y="653387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20462</xdr:rowOff>
    </xdr:from>
    <xdr:to>
      <xdr:col>28</xdr:col>
      <xdr:colOff>314325</xdr:colOff>
      <xdr:row>38</xdr:row>
      <xdr:rowOff>23160</xdr:rowOff>
    </xdr:to>
    <xdr:cxnSp macro="">
      <xdr:nvCxnSpPr>
        <xdr:cNvPr id="700" name="直線コネクタ 699"/>
        <xdr:cNvCxnSpPr/>
      </xdr:nvCxnSpPr>
      <xdr:spPr>
        <a:xfrm flipV="1">
          <a:off x="18656300" y="653556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169321</xdr:rowOff>
    </xdr:from>
    <xdr:to>
      <xdr:col>32</xdr:col>
      <xdr:colOff>238125</xdr:colOff>
      <xdr:row>38</xdr:row>
      <xdr:rowOff>99471</xdr:rowOff>
    </xdr:to>
    <xdr:sp macro="" textlink="">
      <xdr:nvSpPr>
        <xdr:cNvPr id="710" name="円/楕円 709"/>
        <xdr:cNvSpPr/>
      </xdr:nvSpPr>
      <xdr:spPr>
        <a:xfrm>
          <a:off x="22110700" y="6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134535</xdr:rowOff>
    </xdr:from>
    <xdr:ext cx="469744" cy="259045"/>
    <xdr:sp macro="" textlink="">
      <xdr:nvSpPr>
        <xdr:cNvPr id="711" name="投資及び出資金該当値テキスト"/>
        <xdr:cNvSpPr txBox="1"/>
      </xdr:nvSpPr>
      <xdr:spPr>
        <a:xfrm>
          <a:off x="22212300" y="647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114274</xdr:rowOff>
    </xdr:from>
    <xdr:to>
      <xdr:col>31</xdr:col>
      <xdr:colOff>85725</xdr:colOff>
      <xdr:row>38</xdr:row>
      <xdr:rowOff>44424</xdr:rowOff>
    </xdr:to>
    <xdr:sp macro="" textlink="">
      <xdr:nvSpPr>
        <xdr:cNvPr id="712" name="円/楕円 711"/>
        <xdr:cNvSpPr/>
      </xdr:nvSpPr>
      <xdr:spPr>
        <a:xfrm>
          <a:off x="21272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60951</xdr:rowOff>
    </xdr:from>
    <xdr:ext cx="469744" cy="259045"/>
    <xdr:sp macro="" textlink="">
      <xdr:nvSpPr>
        <xdr:cNvPr id="713" name="テキスト ボックス 712"/>
        <xdr:cNvSpPr txBox="1"/>
      </xdr:nvSpPr>
      <xdr:spPr>
        <a:xfrm>
          <a:off x="21088427" y="62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139421</xdr:rowOff>
    </xdr:from>
    <xdr:to>
      <xdr:col>29</xdr:col>
      <xdr:colOff>568325</xdr:colOff>
      <xdr:row>38</xdr:row>
      <xdr:rowOff>69571</xdr:rowOff>
    </xdr:to>
    <xdr:sp macro="" textlink="">
      <xdr:nvSpPr>
        <xdr:cNvPr id="714" name="円/楕円 713"/>
        <xdr:cNvSpPr/>
      </xdr:nvSpPr>
      <xdr:spPr>
        <a:xfrm>
          <a:off x="20383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60698</xdr:rowOff>
    </xdr:from>
    <xdr:ext cx="469744" cy="259045"/>
    <xdr:sp macro="" textlink="">
      <xdr:nvSpPr>
        <xdr:cNvPr id="715" name="テキスト ボックス 714"/>
        <xdr:cNvSpPr txBox="1"/>
      </xdr:nvSpPr>
      <xdr:spPr>
        <a:xfrm>
          <a:off x="20199427" y="657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141112</xdr:rowOff>
    </xdr:from>
    <xdr:to>
      <xdr:col>28</xdr:col>
      <xdr:colOff>365125</xdr:colOff>
      <xdr:row>38</xdr:row>
      <xdr:rowOff>71262</xdr:rowOff>
    </xdr:to>
    <xdr:sp macro="" textlink="">
      <xdr:nvSpPr>
        <xdr:cNvPr id="716" name="円/楕円 715"/>
        <xdr:cNvSpPr/>
      </xdr:nvSpPr>
      <xdr:spPr>
        <a:xfrm>
          <a:off x="19494500" y="64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62389</xdr:rowOff>
    </xdr:from>
    <xdr:ext cx="469744" cy="259045"/>
    <xdr:sp macro="" textlink="">
      <xdr:nvSpPr>
        <xdr:cNvPr id="717" name="テキスト ボックス 716"/>
        <xdr:cNvSpPr txBox="1"/>
      </xdr:nvSpPr>
      <xdr:spPr>
        <a:xfrm>
          <a:off x="19310427" y="657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143810</xdr:rowOff>
    </xdr:from>
    <xdr:to>
      <xdr:col>27</xdr:col>
      <xdr:colOff>161925</xdr:colOff>
      <xdr:row>38</xdr:row>
      <xdr:rowOff>73960</xdr:rowOff>
    </xdr:to>
    <xdr:sp macro="" textlink="">
      <xdr:nvSpPr>
        <xdr:cNvPr id="718" name="円/楕円 717"/>
        <xdr:cNvSpPr/>
      </xdr:nvSpPr>
      <xdr:spPr>
        <a:xfrm>
          <a:off x="18605500" y="648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65087</xdr:rowOff>
    </xdr:from>
    <xdr:ext cx="469744" cy="259045"/>
    <xdr:sp macro="" textlink="">
      <xdr:nvSpPr>
        <xdr:cNvPr id="719" name="テキスト ボックス 718"/>
        <xdr:cNvSpPr txBox="1"/>
      </xdr:nvSpPr>
      <xdr:spPr>
        <a:xfrm>
          <a:off x="18421427" y="658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38748</xdr:rowOff>
    </xdr:from>
    <xdr:to>
      <xdr:col>32</xdr:col>
      <xdr:colOff>187325</xdr:colOff>
      <xdr:row>59</xdr:row>
      <xdr:rowOff>38773</xdr:rowOff>
    </xdr:to>
    <xdr:cxnSp macro="">
      <xdr:nvCxnSpPr>
        <xdr:cNvPr id="748" name="直線コネクタ 747"/>
        <xdr:cNvCxnSpPr/>
      </xdr:nvCxnSpPr>
      <xdr:spPr>
        <a:xfrm flipV="1">
          <a:off x="21323300" y="10154298"/>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38773</xdr:rowOff>
    </xdr:from>
    <xdr:to>
      <xdr:col>31</xdr:col>
      <xdr:colOff>34925</xdr:colOff>
      <xdr:row>59</xdr:row>
      <xdr:rowOff>38824</xdr:rowOff>
    </xdr:to>
    <xdr:cxnSp macro="">
      <xdr:nvCxnSpPr>
        <xdr:cNvPr id="751" name="直線コネクタ 750"/>
        <xdr:cNvCxnSpPr/>
      </xdr:nvCxnSpPr>
      <xdr:spPr>
        <a:xfrm flipV="1">
          <a:off x="20434300" y="10154323"/>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38824</xdr:rowOff>
    </xdr:from>
    <xdr:to>
      <xdr:col>29</xdr:col>
      <xdr:colOff>517525</xdr:colOff>
      <xdr:row>59</xdr:row>
      <xdr:rowOff>38824</xdr:rowOff>
    </xdr:to>
    <xdr:cxnSp macro="">
      <xdr:nvCxnSpPr>
        <xdr:cNvPr id="754" name="直線コネクタ 753"/>
        <xdr:cNvCxnSpPr/>
      </xdr:nvCxnSpPr>
      <xdr:spPr>
        <a:xfrm>
          <a:off x="19545300" y="10154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38824</xdr:rowOff>
    </xdr:from>
    <xdr:to>
      <xdr:col>28</xdr:col>
      <xdr:colOff>314325</xdr:colOff>
      <xdr:row>59</xdr:row>
      <xdr:rowOff>38824</xdr:rowOff>
    </xdr:to>
    <xdr:cxnSp macro="">
      <xdr:nvCxnSpPr>
        <xdr:cNvPr id="757" name="直線コネクタ 756"/>
        <xdr:cNvCxnSpPr/>
      </xdr:nvCxnSpPr>
      <xdr:spPr>
        <a:xfrm>
          <a:off x="18656300" y="10154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159398</xdr:rowOff>
    </xdr:from>
    <xdr:to>
      <xdr:col>32</xdr:col>
      <xdr:colOff>238125</xdr:colOff>
      <xdr:row>59</xdr:row>
      <xdr:rowOff>89548</xdr:rowOff>
    </xdr:to>
    <xdr:sp macro="" textlink="">
      <xdr:nvSpPr>
        <xdr:cNvPr id="767" name="円/楕円 766"/>
        <xdr:cNvSpPr/>
      </xdr:nvSpPr>
      <xdr:spPr>
        <a:xfrm>
          <a:off x="22110700" y="101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159423</xdr:rowOff>
    </xdr:from>
    <xdr:to>
      <xdr:col>31</xdr:col>
      <xdr:colOff>85725</xdr:colOff>
      <xdr:row>59</xdr:row>
      <xdr:rowOff>89573</xdr:rowOff>
    </xdr:to>
    <xdr:sp macro="" textlink="">
      <xdr:nvSpPr>
        <xdr:cNvPr id="769" name="円/楕円 768"/>
        <xdr:cNvSpPr/>
      </xdr:nvSpPr>
      <xdr:spPr>
        <a:xfrm>
          <a:off x="212725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80700</xdr:rowOff>
    </xdr:from>
    <xdr:ext cx="378565" cy="259045"/>
    <xdr:sp macro="" textlink="">
      <xdr:nvSpPr>
        <xdr:cNvPr id="770" name="テキスト ボックス 769"/>
        <xdr:cNvSpPr txBox="1"/>
      </xdr:nvSpPr>
      <xdr:spPr>
        <a:xfrm>
          <a:off x="21134017" y="1019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159474</xdr:rowOff>
    </xdr:from>
    <xdr:to>
      <xdr:col>29</xdr:col>
      <xdr:colOff>568325</xdr:colOff>
      <xdr:row>59</xdr:row>
      <xdr:rowOff>89624</xdr:rowOff>
    </xdr:to>
    <xdr:sp macro="" textlink="">
      <xdr:nvSpPr>
        <xdr:cNvPr id="771" name="円/楕円 770"/>
        <xdr:cNvSpPr/>
      </xdr:nvSpPr>
      <xdr:spPr>
        <a:xfrm>
          <a:off x="20383500" y="101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80751</xdr:rowOff>
    </xdr:from>
    <xdr:ext cx="378565" cy="259045"/>
    <xdr:sp macro="" textlink="">
      <xdr:nvSpPr>
        <xdr:cNvPr id="772" name="テキスト ボックス 771"/>
        <xdr:cNvSpPr txBox="1"/>
      </xdr:nvSpPr>
      <xdr:spPr>
        <a:xfrm>
          <a:off x="20245017" y="1019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159474</xdr:rowOff>
    </xdr:from>
    <xdr:to>
      <xdr:col>28</xdr:col>
      <xdr:colOff>365125</xdr:colOff>
      <xdr:row>59</xdr:row>
      <xdr:rowOff>89624</xdr:rowOff>
    </xdr:to>
    <xdr:sp macro="" textlink="">
      <xdr:nvSpPr>
        <xdr:cNvPr id="773" name="円/楕円 772"/>
        <xdr:cNvSpPr/>
      </xdr:nvSpPr>
      <xdr:spPr>
        <a:xfrm>
          <a:off x="19494500" y="101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80751</xdr:rowOff>
    </xdr:from>
    <xdr:ext cx="378565" cy="259045"/>
    <xdr:sp macro="" textlink="">
      <xdr:nvSpPr>
        <xdr:cNvPr id="774" name="テキスト ボックス 773"/>
        <xdr:cNvSpPr txBox="1"/>
      </xdr:nvSpPr>
      <xdr:spPr>
        <a:xfrm>
          <a:off x="19356017" y="1019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159474</xdr:rowOff>
    </xdr:from>
    <xdr:to>
      <xdr:col>27</xdr:col>
      <xdr:colOff>161925</xdr:colOff>
      <xdr:row>59</xdr:row>
      <xdr:rowOff>89624</xdr:rowOff>
    </xdr:to>
    <xdr:sp macro="" textlink="">
      <xdr:nvSpPr>
        <xdr:cNvPr id="775" name="円/楕円 774"/>
        <xdr:cNvSpPr/>
      </xdr:nvSpPr>
      <xdr:spPr>
        <a:xfrm>
          <a:off x="18605500" y="101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80751</xdr:rowOff>
    </xdr:from>
    <xdr:ext cx="378565" cy="259045"/>
    <xdr:sp macro="" textlink="">
      <xdr:nvSpPr>
        <xdr:cNvPr id="776" name="テキスト ボックス 775"/>
        <xdr:cNvSpPr txBox="1"/>
      </xdr:nvSpPr>
      <xdr:spPr>
        <a:xfrm>
          <a:off x="18467017" y="1019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145428</xdr:rowOff>
    </xdr:from>
    <xdr:to>
      <xdr:col>32</xdr:col>
      <xdr:colOff>187325</xdr:colOff>
      <xdr:row>78</xdr:row>
      <xdr:rowOff>12942</xdr:rowOff>
    </xdr:to>
    <xdr:cxnSp macro="">
      <xdr:nvCxnSpPr>
        <xdr:cNvPr id="806" name="直線コネクタ 805"/>
        <xdr:cNvCxnSpPr/>
      </xdr:nvCxnSpPr>
      <xdr:spPr>
        <a:xfrm flipV="1">
          <a:off x="21323300" y="13347078"/>
          <a:ext cx="8382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33274</xdr:rowOff>
    </xdr:from>
    <xdr:to>
      <xdr:col>31</xdr:col>
      <xdr:colOff>34925</xdr:colOff>
      <xdr:row>78</xdr:row>
      <xdr:rowOff>12942</xdr:rowOff>
    </xdr:to>
    <xdr:cxnSp macro="">
      <xdr:nvCxnSpPr>
        <xdr:cNvPr id="809" name="直線コネクタ 808"/>
        <xdr:cNvCxnSpPr/>
      </xdr:nvCxnSpPr>
      <xdr:spPr>
        <a:xfrm>
          <a:off x="20434300" y="12720574"/>
          <a:ext cx="889000" cy="6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33274</xdr:rowOff>
    </xdr:from>
    <xdr:to>
      <xdr:col>29</xdr:col>
      <xdr:colOff>517525</xdr:colOff>
      <xdr:row>78</xdr:row>
      <xdr:rowOff>45492</xdr:rowOff>
    </xdr:to>
    <xdr:cxnSp macro="">
      <xdr:nvCxnSpPr>
        <xdr:cNvPr id="812" name="直線コネクタ 811"/>
        <xdr:cNvCxnSpPr/>
      </xdr:nvCxnSpPr>
      <xdr:spPr>
        <a:xfrm flipV="1">
          <a:off x="19545300" y="12720574"/>
          <a:ext cx="889000" cy="69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105681</xdr:rowOff>
    </xdr:from>
    <xdr:ext cx="534377" cy="259045"/>
    <xdr:sp macro="" textlink="">
      <xdr:nvSpPr>
        <xdr:cNvPr id="814" name="テキスト ボックス 813"/>
        <xdr:cNvSpPr txBox="1"/>
      </xdr:nvSpPr>
      <xdr:spPr>
        <a:xfrm>
          <a:off x="20167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126479</xdr:rowOff>
    </xdr:from>
    <xdr:to>
      <xdr:col>28</xdr:col>
      <xdr:colOff>314325</xdr:colOff>
      <xdr:row>78</xdr:row>
      <xdr:rowOff>45492</xdr:rowOff>
    </xdr:to>
    <xdr:cxnSp macro="">
      <xdr:nvCxnSpPr>
        <xdr:cNvPr id="815" name="直線コネクタ 814"/>
        <xdr:cNvCxnSpPr/>
      </xdr:nvCxnSpPr>
      <xdr:spPr>
        <a:xfrm>
          <a:off x="18656300" y="13156679"/>
          <a:ext cx="889000" cy="2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7" name="テキスト ボックス 816"/>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94628</xdr:rowOff>
    </xdr:from>
    <xdr:to>
      <xdr:col>32</xdr:col>
      <xdr:colOff>238125</xdr:colOff>
      <xdr:row>78</xdr:row>
      <xdr:rowOff>24778</xdr:rowOff>
    </xdr:to>
    <xdr:sp macro="" textlink="">
      <xdr:nvSpPr>
        <xdr:cNvPr id="825" name="円/楕円 824"/>
        <xdr:cNvSpPr/>
      </xdr:nvSpPr>
      <xdr:spPr>
        <a:xfrm>
          <a:off x="22110700" y="132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73055</xdr:rowOff>
    </xdr:from>
    <xdr:ext cx="534377" cy="259045"/>
    <xdr:sp macro="" textlink="">
      <xdr:nvSpPr>
        <xdr:cNvPr id="826" name="繰出金該当値テキスト"/>
        <xdr:cNvSpPr txBox="1"/>
      </xdr:nvSpPr>
      <xdr:spPr>
        <a:xfrm>
          <a:off x="22212300" y="132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49,049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133592</xdr:rowOff>
    </xdr:from>
    <xdr:to>
      <xdr:col>31</xdr:col>
      <xdr:colOff>85725</xdr:colOff>
      <xdr:row>78</xdr:row>
      <xdr:rowOff>63742</xdr:rowOff>
    </xdr:to>
    <xdr:sp macro="" textlink="">
      <xdr:nvSpPr>
        <xdr:cNvPr id="827" name="円/楕円 826"/>
        <xdr:cNvSpPr/>
      </xdr:nvSpPr>
      <xdr:spPr>
        <a:xfrm>
          <a:off x="21272500" y="133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54869</xdr:rowOff>
    </xdr:from>
    <xdr:ext cx="534377" cy="259045"/>
    <xdr:sp macro="" textlink="">
      <xdr:nvSpPr>
        <xdr:cNvPr id="828" name="テキスト ボックス 827"/>
        <xdr:cNvSpPr txBox="1"/>
      </xdr:nvSpPr>
      <xdr:spPr>
        <a:xfrm>
          <a:off x="21056111" y="134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153924</xdr:rowOff>
    </xdr:from>
    <xdr:to>
      <xdr:col>29</xdr:col>
      <xdr:colOff>568325</xdr:colOff>
      <xdr:row>74</xdr:row>
      <xdr:rowOff>84074</xdr:rowOff>
    </xdr:to>
    <xdr:sp macro="" textlink="">
      <xdr:nvSpPr>
        <xdr:cNvPr id="829" name="円/楕円 828"/>
        <xdr:cNvSpPr/>
      </xdr:nvSpPr>
      <xdr:spPr>
        <a:xfrm>
          <a:off x="20383500" y="126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100601</xdr:rowOff>
    </xdr:from>
    <xdr:ext cx="534377" cy="259045"/>
    <xdr:sp macro="" textlink="">
      <xdr:nvSpPr>
        <xdr:cNvPr id="830" name="テキスト ボックス 829"/>
        <xdr:cNvSpPr txBox="1"/>
      </xdr:nvSpPr>
      <xdr:spPr>
        <a:xfrm>
          <a:off x="20167111" y="124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166142</xdr:rowOff>
    </xdr:from>
    <xdr:to>
      <xdr:col>28</xdr:col>
      <xdr:colOff>365125</xdr:colOff>
      <xdr:row>78</xdr:row>
      <xdr:rowOff>96292</xdr:rowOff>
    </xdr:to>
    <xdr:sp macro="" textlink="">
      <xdr:nvSpPr>
        <xdr:cNvPr id="831" name="円/楕円 830"/>
        <xdr:cNvSpPr/>
      </xdr:nvSpPr>
      <xdr:spPr>
        <a:xfrm>
          <a:off x="19494500" y="133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87419</xdr:rowOff>
    </xdr:from>
    <xdr:ext cx="534377" cy="259045"/>
    <xdr:sp macro="" textlink="">
      <xdr:nvSpPr>
        <xdr:cNvPr id="832" name="テキスト ボックス 831"/>
        <xdr:cNvSpPr txBox="1"/>
      </xdr:nvSpPr>
      <xdr:spPr>
        <a:xfrm>
          <a:off x="19278111" y="134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75679</xdr:rowOff>
    </xdr:from>
    <xdr:to>
      <xdr:col>27</xdr:col>
      <xdr:colOff>161925</xdr:colOff>
      <xdr:row>77</xdr:row>
      <xdr:rowOff>5829</xdr:rowOff>
    </xdr:to>
    <xdr:sp macro="" textlink="">
      <xdr:nvSpPr>
        <xdr:cNvPr id="833" name="円/楕円 832"/>
        <xdr:cNvSpPr/>
      </xdr:nvSpPr>
      <xdr:spPr>
        <a:xfrm>
          <a:off x="18605500" y="131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168406</xdr:rowOff>
    </xdr:from>
    <xdr:ext cx="534377" cy="259045"/>
    <xdr:sp macro="" textlink="">
      <xdr:nvSpPr>
        <xdr:cNvPr id="834" name="テキスト ボックス 833"/>
        <xdr:cNvSpPr txBox="1"/>
      </xdr:nvSpPr>
      <xdr:spPr>
        <a:xfrm>
          <a:off x="18389111" y="1319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915,170</a:t>
          </a:r>
          <a:r>
            <a:rPr kumimoji="1" lang="ja-JP" altLang="en-US" sz="1300">
              <a:latin typeface="ＭＳ Ｐゴシック"/>
            </a:rPr>
            <a:t>円となっている。主な構成項目である人件費は、住民一人当たり</a:t>
          </a:r>
          <a:r>
            <a:rPr kumimoji="1" lang="en-US" altLang="ja-JP" sz="1300">
              <a:latin typeface="ＭＳ Ｐゴシック"/>
            </a:rPr>
            <a:t>109,539</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年度から増加傾向にある。これは、退職不補充により職員数の減員を図っているが、正職員の年齢が上がってきていることが主な要因である。また、物件費は</a:t>
          </a:r>
          <a:r>
            <a:rPr kumimoji="1" lang="ja-JP" altLang="ja-JP" sz="1300">
              <a:solidFill>
                <a:schemeClr val="dk1"/>
              </a:solidFill>
              <a:effectLst/>
              <a:latin typeface="+mn-lt"/>
              <a:ea typeface="+mn-ea"/>
              <a:cs typeface="+mn-cs"/>
            </a:rPr>
            <a:t>住</a:t>
          </a:r>
          <a:r>
            <a:rPr kumimoji="1" lang="ja-JP" altLang="en-US" sz="1300">
              <a:solidFill>
                <a:schemeClr val="dk1"/>
              </a:solidFill>
              <a:effectLst/>
              <a:latin typeface="+mn-lt"/>
              <a:ea typeface="+mn-ea"/>
              <a:cs typeface="+mn-cs"/>
            </a:rPr>
            <a:t>民</a:t>
          </a:r>
          <a:r>
            <a:rPr kumimoji="1" lang="ja-JP" altLang="ja-JP" sz="1300">
              <a:solidFill>
                <a:schemeClr val="dk1"/>
              </a:solidFill>
              <a:effectLst/>
              <a:latin typeface="+mn-lt"/>
              <a:ea typeface="+mn-ea"/>
              <a:cs typeface="+mn-cs"/>
            </a:rPr>
            <a:t>一人当たり</a:t>
          </a:r>
          <a:r>
            <a:rPr kumimoji="1" lang="en-US" altLang="ja-JP" sz="1300">
              <a:solidFill>
                <a:schemeClr val="dk1"/>
              </a:solidFill>
              <a:effectLst/>
              <a:latin typeface="+mn-lt"/>
              <a:ea typeface="+mn-ea"/>
              <a:cs typeface="+mn-cs"/>
            </a:rPr>
            <a:t>361,263</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となっており、</a:t>
          </a:r>
          <a:r>
            <a:rPr kumimoji="1" lang="ja-JP" altLang="en-US" sz="1300">
              <a:solidFill>
                <a:schemeClr val="dk1"/>
              </a:solidFill>
              <a:effectLst/>
              <a:latin typeface="+mn-lt"/>
              <a:ea typeface="+mn-ea"/>
              <a:cs typeface="+mn-cs"/>
            </a:rPr>
            <a:t>これは、除染対策費が前年度比</a:t>
          </a:r>
          <a:r>
            <a:rPr kumimoji="1" lang="en-US" altLang="ja-JP" sz="1300">
              <a:solidFill>
                <a:schemeClr val="dk1"/>
              </a:solidFill>
              <a:effectLst/>
              <a:latin typeface="+mn-lt"/>
              <a:ea typeface="+mn-ea"/>
              <a:cs typeface="+mn-cs"/>
            </a:rPr>
            <a:t>23.7</a:t>
          </a:r>
          <a:r>
            <a:rPr kumimoji="1" lang="ja-JP" altLang="en-US" sz="1300">
              <a:solidFill>
                <a:schemeClr val="dk1"/>
              </a:solidFill>
              <a:effectLst/>
              <a:latin typeface="+mn-lt"/>
              <a:ea typeface="+mn-ea"/>
              <a:cs typeface="+mn-cs"/>
            </a:rPr>
            <a:t>％減少によるものが主な要因である。普通建設事業費（うち新規整備）は、類似団体平均値と比較して、</a:t>
          </a:r>
          <a:r>
            <a:rPr kumimoji="1" lang="en-US" altLang="ja-JP" sz="1300">
              <a:solidFill>
                <a:schemeClr val="dk1"/>
              </a:solidFill>
              <a:effectLst/>
              <a:latin typeface="+mn-lt"/>
              <a:ea typeface="+mn-ea"/>
              <a:cs typeface="+mn-cs"/>
            </a:rPr>
            <a:t>98,557</a:t>
          </a:r>
          <a:r>
            <a:rPr kumimoji="1" lang="ja-JP" altLang="en-US" sz="1300">
              <a:solidFill>
                <a:schemeClr val="dk1"/>
              </a:solidFill>
              <a:effectLst/>
              <a:latin typeface="+mn-lt"/>
              <a:ea typeface="+mn-ea"/>
              <a:cs typeface="+mn-cs"/>
            </a:rPr>
            <a:t>円増加している。これは、役場新庁舎建設事業があったためである。積立金は、</a:t>
          </a:r>
          <a:r>
            <a:rPr kumimoji="1" lang="ja-JP" altLang="ja-JP" sz="1300">
              <a:solidFill>
                <a:schemeClr val="dk1"/>
              </a:solidFill>
              <a:effectLst/>
              <a:latin typeface="+mn-lt"/>
              <a:ea typeface="+mn-ea"/>
              <a:cs typeface="+mn-cs"/>
            </a:rPr>
            <a:t>類似団体平均値と比較して、</a:t>
          </a:r>
          <a:r>
            <a:rPr kumimoji="1" lang="en-US" altLang="ja-JP" sz="1300">
              <a:solidFill>
                <a:schemeClr val="dk1"/>
              </a:solidFill>
              <a:effectLst/>
              <a:latin typeface="+mn-lt"/>
              <a:ea typeface="+mn-ea"/>
              <a:cs typeface="+mn-cs"/>
            </a:rPr>
            <a:t>31,240</a:t>
          </a:r>
          <a:r>
            <a:rPr kumimoji="1" lang="ja-JP" altLang="en-US" sz="1300">
              <a:solidFill>
                <a:schemeClr val="dk1"/>
              </a:solidFill>
              <a:effectLst/>
              <a:latin typeface="+mn-lt"/>
              <a:ea typeface="+mn-ea"/>
              <a:cs typeface="+mn-cs"/>
            </a:rPr>
            <a:t>円減少しているのは、平成２６年度財政調整基金</a:t>
          </a:r>
          <a:r>
            <a:rPr kumimoji="1" lang="en-US" altLang="ja-JP" sz="1300">
              <a:solidFill>
                <a:schemeClr val="dk1"/>
              </a:solidFill>
              <a:effectLst/>
              <a:latin typeface="+mn-lt"/>
              <a:ea typeface="+mn-ea"/>
              <a:cs typeface="+mn-cs"/>
            </a:rPr>
            <a:t>238,717</a:t>
          </a:r>
          <a:r>
            <a:rPr kumimoji="1" lang="ja-JP" altLang="en-US" sz="1300">
              <a:solidFill>
                <a:schemeClr val="dk1"/>
              </a:solidFill>
              <a:effectLst/>
              <a:latin typeface="+mn-lt"/>
              <a:ea typeface="+mn-ea"/>
              <a:cs typeface="+mn-cs"/>
            </a:rPr>
            <a:t>千円の積立があったが、平成２７年度はなかったためである。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160782</xdr:rowOff>
    </xdr:from>
    <xdr:to>
      <xdr:col>6</xdr:col>
      <xdr:colOff>511175</xdr:colOff>
      <xdr:row>34</xdr:row>
      <xdr:rowOff>87249</xdr:rowOff>
    </xdr:to>
    <xdr:cxnSp macro="">
      <xdr:nvCxnSpPr>
        <xdr:cNvPr id="61" name="直線コネクタ 60"/>
        <xdr:cNvCxnSpPr/>
      </xdr:nvCxnSpPr>
      <xdr:spPr>
        <a:xfrm flipV="1">
          <a:off x="3797300" y="5818632"/>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87249</xdr:rowOff>
    </xdr:from>
    <xdr:to>
      <xdr:col>5</xdr:col>
      <xdr:colOff>358775</xdr:colOff>
      <xdr:row>35</xdr:row>
      <xdr:rowOff>34544</xdr:rowOff>
    </xdr:to>
    <xdr:cxnSp macro="">
      <xdr:nvCxnSpPr>
        <xdr:cNvPr id="64" name="直線コネクタ 63"/>
        <xdr:cNvCxnSpPr/>
      </xdr:nvCxnSpPr>
      <xdr:spPr>
        <a:xfrm flipV="1">
          <a:off x="2908300" y="5916549"/>
          <a:ext cx="889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14351</xdr:rowOff>
    </xdr:from>
    <xdr:to>
      <xdr:col>4</xdr:col>
      <xdr:colOff>155575</xdr:colOff>
      <xdr:row>35</xdr:row>
      <xdr:rowOff>34544</xdr:rowOff>
    </xdr:to>
    <xdr:cxnSp macro="">
      <xdr:nvCxnSpPr>
        <xdr:cNvPr id="67" name="直線コネクタ 66"/>
        <xdr:cNvCxnSpPr/>
      </xdr:nvCxnSpPr>
      <xdr:spPr>
        <a:xfrm>
          <a:off x="2019300" y="601510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113538</xdr:rowOff>
    </xdr:from>
    <xdr:to>
      <xdr:col>2</xdr:col>
      <xdr:colOff>638175</xdr:colOff>
      <xdr:row>35</xdr:row>
      <xdr:rowOff>14351</xdr:rowOff>
    </xdr:to>
    <xdr:cxnSp macro="">
      <xdr:nvCxnSpPr>
        <xdr:cNvPr id="70" name="直線コネクタ 69"/>
        <xdr:cNvCxnSpPr/>
      </xdr:nvCxnSpPr>
      <xdr:spPr>
        <a:xfrm>
          <a:off x="1130300" y="5771388"/>
          <a:ext cx="889000" cy="2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109982</xdr:rowOff>
    </xdr:from>
    <xdr:to>
      <xdr:col>6</xdr:col>
      <xdr:colOff>561975</xdr:colOff>
      <xdr:row>34</xdr:row>
      <xdr:rowOff>40132</xdr:rowOff>
    </xdr:to>
    <xdr:sp macro="" textlink="">
      <xdr:nvSpPr>
        <xdr:cNvPr id="80" name="円/楕円 79"/>
        <xdr:cNvSpPr/>
      </xdr:nvSpPr>
      <xdr:spPr>
        <a:xfrm>
          <a:off x="45847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132859</xdr:rowOff>
    </xdr:from>
    <xdr:ext cx="534377" cy="259045"/>
    <xdr:sp macro="" textlink="">
      <xdr:nvSpPr>
        <xdr:cNvPr id="81" name="議会費該当値テキスト"/>
        <xdr:cNvSpPr txBox="1"/>
      </xdr:nvSpPr>
      <xdr:spPr>
        <a:xfrm>
          <a:off x="4686300" y="56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36449</xdr:rowOff>
    </xdr:from>
    <xdr:to>
      <xdr:col>5</xdr:col>
      <xdr:colOff>409575</xdr:colOff>
      <xdr:row>34</xdr:row>
      <xdr:rowOff>138049</xdr:rowOff>
    </xdr:to>
    <xdr:sp macro="" textlink="">
      <xdr:nvSpPr>
        <xdr:cNvPr id="82" name="円/楕円 81"/>
        <xdr:cNvSpPr/>
      </xdr:nvSpPr>
      <xdr:spPr>
        <a:xfrm>
          <a:off x="3746500" y="58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129176</xdr:rowOff>
    </xdr:from>
    <xdr:ext cx="469744" cy="259045"/>
    <xdr:sp macro="" textlink="">
      <xdr:nvSpPr>
        <xdr:cNvPr id="83" name="テキスト ボックス 82"/>
        <xdr:cNvSpPr txBox="1"/>
      </xdr:nvSpPr>
      <xdr:spPr>
        <a:xfrm>
          <a:off x="3562427" y="59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155194</xdr:rowOff>
    </xdr:from>
    <xdr:to>
      <xdr:col>4</xdr:col>
      <xdr:colOff>206375</xdr:colOff>
      <xdr:row>35</xdr:row>
      <xdr:rowOff>85344</xdr:rowOff>
    </xdr:to>
    <xdr:sp macro="" textlink="">
      <xdr:nvSpPr>
        <xdr:cNvPr id="84" name="円/楕円 83"/>
        <xdr:cNvSpPr/>
      </xdr:nvSpPr>
      <xdr:spPr>
        <a:xfrm>
          <a:off x="2857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76471</xdr:rowOff>
    </xdr:from>
    <xdr:ext cx="469744" cy="259045"/>
    <xdr:sp macro="" textlink="">
      <xdr:nvSpPr>
        <xdr:cNvPr id="85" name="テキスト ボックス 84"/>
        <xdr:cNvSpPr txBox="1"/>
      </xdr:nvSpPr>
      <xdr:spPr>
        <a:xfrm>
          <a:off x="2673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135001</xdr:rowOff>
    </xdr:from>
    <xdr:to>
      <xdr:col>3</xdr:col>
      <xdr:colOff>3175</xdr:colOff>
      <xdr:row>35</xdr:row>
      <xdr:rowOff>65151</xdr:rowOff>
    </xdr:to>
    <xdr:sp macro="" textlink="">
      <xdr:nvSpPr>
        <xdr:cNvPr id="86" name="円/楕円 85"/>
        <xdr:cNvSpPr/>
      </xdr:nvSpPr>
      <xdr:spPr>
        <a:xfrm>
          <a:off x="1968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56278</xdr:rowOff>
    </xdr:from>
    <xdr:ext cx="469744" cy="259045"/>
    <xdr:sp macro="" textlink="">
      <xdr:nvSpPr>
        <xdr:cNvPr id="87" name="テキスト ボックス 86"/>
        <xdr:cNvSpPr txBox="1"/>
      </xdr:nvSpPr>
      <xdr:spPr>
        <a:xfrm>
          <a:off x="1784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62738</xdr:rowOff>
    </xdr:from>
    <xdr:to>
      <xdr:col>1</xdr:col>
      <xdr:colOff>485775</xdr:colOff>
      <xdr:row>33</xdr:row>
      <xdr:rowOff>164338</xdr:rowOff>
    </xdr:to>
    <xdr:sp macro="" textlink="">
      <xdr:nvSpPr>
        <xdr:cNvPr id="88" name="円/楕円 87"/>
        <xdr:cNvSpPr/>
      </xdr:nvSpPr>
      <xdr:spPr>
        <a:xfrm>
          <a:off x="1079500" y="57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155465</xdr:rowOff>
    </xdr:from>
    <xdr:ext cx="534377" cy="259045"/>
    <xdr:sp macro="" textlink="">
      <xdr:nvSpPr>
        <xdr:cNvPr id="89" name="テキスト ボックス 88"/>
        <xdr:cNvSpPr txBox="1"/>
      </xdr:nvSpPr>
      <xdr:spPr>
        <a:xfrm>
          <a:off x="863111" y="58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30807</xdr:rowOff>
    </xdr:from>
    <xdr:to>
      <xdr:col>6</xdr:col>
      <xdr:colOff>511175</xdr:colOff>
      <xdr:row>58</xdr:row>
      <xdr:rowOff>77088</xdr:rowOff>
    </xdr:to>
    <xdr:cxnSp macro="">
      <xdr:nvCxnSpPr>
        <xdr:cNvPr id="116" name="直線コネクタ 115"/>
        <xdr:cNvCxnSpPr/>
      </xdr:nvCxnSpPr>
      <xdr:spPr>
        <a:xfrm flipV="1">
          <a:off x="3797300" y="9974907"/>
          <a:ext cx="838200" cy="4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77088</xdr:rowOff>
    </xdr:from>
    <xdr:to>
      <xdr:col>5</xdr:col>
      <xdr:colOff>358775</xdr:colOff>
      <xdr:row>58</xdr:row>
      <xdr:rowOff>79275</xdr:rowOff>
    </xdr:to>
    <xdr:cxnSp macro="">
      <xdr:nvCxnSpPr>
        <xdr:cNvPr id="119" name="直線コネクタ 118"/>
        <xdr:cNvCxnSpPr/>
      </xdr:nvCxnSpPr>
      <xdr:spPr>
        <a:xfrm flipV="1">
          <a:off x="2908300" y="10021188"/>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128970</xdr:rowOff>
    </xdr:from>
    <xdr:ext cx="599010" cy="259045"/>
    <xdr:sp macro="" textlink="">
      <xdr:nvSpPr>
        <xdr:cNvPr id="121" name="テキスト ボックス 120"/>
        <xdr:cNvSpPr txBox="1"/>
      </xdr:nvSpPr>
      <xdr:spPr>
        <a:xfrm>
          <a:off x="3497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79275</xdr:rowOff>
    </xdr:from>
    <xdr:to>
      <xdr:col>4</xdr:col>
      <xdr:colOff>155575</xdr:colOff>
      <xdr:row>58</xdr:row>
      <xdr:rowOff>114371</xdr:rowOff>
    </xdr:to>
    <xdr:cxnSp macro="">
      <xdr:nvCxnSpPr>
        <xdr:cNvPr id="122" name="直線コネクタ 121"/>
        <xdr:cNvCxnSpPr/>
      </xdr:nvCxnSpPr>
      <xdr:spPr>
        <a:xfrm flipV="1">
          <a:off x="2019300" y="10023375"/>
          <a:ext cx="889000" cy="3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128066</xdr:rowOff>
    </xdr:from>
    <xdr:ext cx="599010" cy="259045"/>
    <xdr:sp macro="" textlink="">
      <xdr:nvSpPr>
        <xdr:cNvPr id="124" name="テキスト ボックス 123"/>
        <xdr:cNvSpPr txBox="1"/>
      </xdr:nvSpPr>
      <xdr:spPr>
        <a:xfrm>
          <a:off x="2608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87954</xdr:rowOff>
    </xdr:from>
    <xdr:to>
      <xdr:col>2</xdr:col>
      <xdr:colOff>638175</xdr:colOff>
      <xdr:row>58</xdr:row>
      <xdr:rowOff>114371</xdr:rowOff>
    </xdr:to>
    <xdr:cxnSp macro="">
      <xdr:nvCxnSpPr>
        <xdr:cNvPr id="125" name="直線コネクタ 124"/>
        <xdr:cNvCxnSpPr/>
      </xdr:nvCxnSpPr>
      <xdr:spPr>
        <a:xfrm>
          <a:off x="1130300" y="10032054"/>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151457</xdr:rowOff>
    </xdr:from>
    <xdr:to>
      <xdr:col>6</xdr:col>
      <xdr:colOff>561975</xdr:colOff>
      <xdr:row>58</xdr:row>
      <xdr:rowOff>81607</xdr:rowOff>
    </xdr:to>
    <xdr:sp macro="" textlink="">
      <xdr:nvSpPr>
        <xdr:cNvPr id="135" name="円/楕円 134"/>
        <xdr:cNvSpPr/>
      </xdr:nvSpPr>
      <xdr:spPr>
        <a:xfrm>
          <a:off x="4584700" y="99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110834</xdr:rowOff>
    </xdr:from>
    <xdr:ext cx="599010" cy="259045"/>
    <xdr:sp macro="" textlink="">
      <xdr:nvSpPr>
        <xdr:cNvPr id="136" name="総務費該当値テキスト"/>
        <xdr:cNvSpPr txBox="1"/>
      </xdr:nvSpPr>
      <xdr:spPr>
        <a:xfrm>
          <a:off x="4686300" y="971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26288</xdr:rowOff>
    </xdr:from>
    <xdr:to>
      <xdr:col>5</xdr:col>
      <xdr:colOff>409575</xdr:colOff>
      <xdr:row>58</xdr:row>
      <xdr:rowOff>127888</xdr:rowOff>
    </xdr:to>
    <xdr:sp macro="" textlink="">
      <xdr:nvSpPr>
        <xdr:cNvPr id="137" name="円/楕円 136"/>
        <xdr:cNvSpPr/>
      </xdr:nvSpPr>
      <xdr:spPr>
        <a:xfrm>
          <a:off x="3746500" y="997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144415</xdr:rowOff>
    </xdr:from>
    <xdr:ext cx="599010" cy="259045"/>
    <xdr:sp macro="" textlink="">
      <xdr:nvSpPr>
        <xdr:cNvPr id="138" name="テキスト ボックス 137"/>
        <xdr:cNvSpPr txBox="1"/>
      </xdr:nvSpPr>
      <xdr:spPr>
        <a:xfrm>
          <a:off x="3497794" y="974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28475</xdr:rowOff>
    </xdr:from>
    <xdr:to>
      <xdr:col>4</xdr:col>
      <xdr:colOff>206375</xdr:colOff>
      <xdr:row>58</xdr:row>
      <xdr:rowOff>130075</xdr:rowOff>
    </xdr:to>
    <xdr:sp macro="" textlink="">
      <xdr:nvSpPr>
        <xdr:cNvPr id="139" name="円/楕円 138"/>
        <xdr:cNvSpPr/>
      </xdr:nvSpPr>
      <xdr:spPr>
        <a:xfrm>
          <a:off x="2857500" y="99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146602</xdr:rowOff>
    </xdr:from>
    <xdr:ext cx="599010" cy="259045"/>
    <xdr:sp macro="" textlink="">
      <xdr:nvSpPr>
        <xdr:cNvPr id="140" name="テキスト ボックス 139"/>
        <xdr:cNvSpPr txBox="1"/>
      </xdr:nvSpPr>
      <xdr:spPr>
        <a:xfrm>
          <a:off x="2608794" y="974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63571</xdr:rowOff>
    </xdr:from>
    <xdr:to>
      <xdr:col>3</xdr:col>
      <xdr:colOff>3175</xdr:colOff>
      <xdr:row>58</xdr:row>
      <xdr:rowOff>165171</xdr:rowOff>
    </xdr:to>
    <xdr:sp macro="" textlink="">
      <xdr:nvSpPr>
        <xdr:cNvPr id="141" name="円/楕円 140"/>
        <xdr:cNvSpPr/>
      </xdr:nvSpPr>
      <xdr:spPr>
        <a:xfrm>
          <a:off x="1968500" y="100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156298</xdr:rowOff>
    </xdr:from>
    <xdr:ext cx="534377" cy="259045"/>
    <xdr:sp macro="" textlink="">
      <xdr:nvSpPr>
        <xdr:cNvPr id="142" name="テキスト ボックス 141"/>
        <xdr:cNvSpPr txBox="1"/>
      </xdr:nvSpPr>
      <xdr:spPr>
        <a:xfrm>
          <a:off x="1752111" y="101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37154</xdr:rowOff>
    </xdr:from>
    <xdr:to>
      <xdr:col>1</xdr:col>
      <xdr:colOff>485775</xdr:colOff>
      <xdr:row>58</xdr:row>
      <xdr:rowOff>138754</xdr:rowOff>
    </xdr:to>
    <xdr:sp macro="" textlink="">
      <xdr:nvSpPr>
        <xdr:cNvPr id="143" name="円/楕円 142"/>
        <xdr:cNvSpPr/>
      </xdr:nvSpPr>
      <xdr:spPr>
        <a:xfrm>
          <a:off x="1079500" y="99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129881</xdr:rowOff>
    </xdr:from>
    <xdr:ext cx="599010" cy="259045"/>
    <xdr:sp macro="" textlink="">
      <xdr:nvSpPr>
        <xdr:cNvPr id="144" name="テキスト ボックス 143"/>
        <xdr:cNvSpPr txBox="1"/>
      </xdr:nvSpPr>
      <xdr:spPr>
        <a:xfrm>
          <a:off x="830794" y="1007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119981</xdr:rowOff>
    </xdr:from>
    <xdr:to>
      <xdr:col>6</xdr:col>
      <xdr:colOff>511175</xdr:colOff>
      <xdr:row>73</xdr:row>
      <xdr:rowOff>115357</xdr:rowOff>
    </xdr:to>
    <xdr:cxnSp macro="">
      <xdr:nvCxnSpPr>
        <xdr:cNvPr id="171" name="直線コネクタ 170"/>
        <xdr:cNvCxnSpPr/>
      </xdr:nvCxnSpPr>
      <xdr:spPr>
        <a:xfrm>
          <a:off x="3797300" y="12464381"/>
          <a:ext cx="838200" cy="16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119981</xdr:rowOff>
    </xdr:from>
    <xdr:to>
      <xdr:col>5</xdr:col>
      <xdr:colOff>358775</xdr:colOff>
      <xdr:row>73</xdr:row>
      <xdr:rowOff>74718</xdr:rowOff>
    </xdr:to>
    <xdr:cxnSp macro="">
      <xdr:nvCxnSpPr>
        <xdr:cNvPr id="174" name="直線コネクタ 173"/>
        <xdr:cNvCxnSpPr/>
      </xdr:nvCxnSpPr>
      <xdr:spPr>
        <a:xfrm flipV="1">
          <a:off x="2908300" y="12464381"/>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153116</xdr:rowOff>
    </xdr:from>
    <xdr:ext cx="599010" cy="259045"/>
    <xdr:sp macro="" textlink="">
      <xdr:nvSpPr>
        <xdr:cNvPr id="176" name="テキスト ボックス 175"/>
        <xdr:cNvSpPr txBox="1"/>
      </xdr:nvSpPr>
      <xdr:spPr>
        <a:xfrm>
          <a:off x="3497794"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74718</xdr:rowOff>
    </xdr:from>
    <xdr:to>
      <xdr:col>4</xdr:col>
      <xdr:colOff>155575</xdr:colOff>
      <xdr:row>74</xdr:row>
      <xdr:rowOff>83684</xdr:rowOff>
    </xdr:to>
    <xdr:cxnSp macro="">
      <xdr:nvCxnSpPr>
        <xdr:cNvPr id="177" name="直線コネクタ 176"/>
        <xdr:cNvCxnSpPr/>
      </xdr:nvCxnSpPr>
      <xdr:spPr>
        <a:xfrm flipV="1">
          <a:off x="2019300" y="12590568"/>
          <a:ext cx="889000" cy="1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16834</xdr:rowOff>
    </xdr:from>
    <xdr:ext cx="599010" cy="259045"/>
    <xdr:sp macro="" textlink="">
      <xdr:nvSpPr>
        <xdr:cNvPr id="179" name="テキスト ボックス 178"/>
        <xdr:cNvSpPr txBox="1"/>
      </xdr:nvSpPr>
      <xdr:spPr>
        <a:xfrm>
          <a:off x="2608794" y="132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83684</xdr:rowOff>
    </xdr:from>
    <xdr:to>
      <xdr:col>2</xdr:col>
      <xdr:colOff>638175</xdr:colOff>
      <xdr:row>77</xdr:row>
      <xdr:rowOff>56483</xdr:rowOff>
    </xdr:to>
    <xdr:cxnSp macro="">
      <xdr:nvCxnSpPr>
        <xdr:cNvPr id="180" name="直線コネクタ 179"/>
        <xdr:cNvCxnSpPr/>
      </xdr:nvCxnSpPr>
      <xdr:spPr>
        <a:xfrm flipV="1">
          <a:off x="1130300" y="12770984"/>
          <a:ext cx="889000" cy="48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18781</xdr:rowOff>
    </xdr:from>
    <xdr:ext cx="599010" cy="259045"/>
    <xdr:sp macro="" textlink="">
      <xdr:nvSpPr>
        <xdr:cNvPr id="182" name="テキスト ボックス 181"/>
        <xdr:cNvSpPr txBox="1"/>
      </xdr:nvSpPr>
      <xdr:spPr>
        <a:xfrm>
          <a:off x="1719794" y="1322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64557</xdr:rowOff>
    </xdr:from>
    <xdr:to>
      <xdr:col>6</xdr:col>
      <xdr:colOff>561975</xdr:colOff>
      <xdr:row>73</xdr:row>
      <xdr:rowOff>166157</xdr:rowOff>
    </xdr:to>
    <xdr:sp macro="" textlink="">
      <xdr:nvSpPr>
        <xdr:cNvPr id="190" name="円/楕円 189"/>
        <xdr:cNvSpPr/>
      </xdr:nvSpPr>
      <xdr:spPr>
        <a:xfrm>
          <a:off x="4584700" y="125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87434</xdr:rowOff>
    </xdr:from>
    <xdr:ext cx="599010" cy="259045"/>
    <xdr:sp macro="" textlink="">
      <xdr:nvSpPr>
        <xdr:cNvPr id="191" name="民生費該当値テキスト"/>
        <xdr:cNvSpPr txBox="1"/>
      </xdr:nvSpPr>
      <xdr:spPr>
        <a:xfrm>
          <a:off x="4686300" y="1243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385,649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69181</xdr:rowOff>
    </xdr:from>
    <xdr:to>
      <xdr:col>5</xdr:col>
      <xdr:colOff>409575</xdr:colOff>
      <xdr:row>72</xdr:row>
      <xdr:rowOff>170781</xdr:rowOff>
    </xdr:to>
    <xdr:sp macro="" textlink="">
      <xdr:nvSpPr>
        <xdr:cNvPr id="192" name="円/楕円 191"/>
        <xdr:cNvSpPr/>
      </xdr:nvSpPr>
      <xdr:spPr>
        <a:xfrm>
          <a:off x="3746500" y="124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15858</xdr:rowOff>
    </xdr:from>
    <xdr:ext cx="599010" cy="259045"/>
    <xdr:sp macro="" textlink="">
      <xdr:nvSpPr>
        <xdr:cNvPr id="193" name="テキスト ボックス 192"/>
        <xdr:cNvSpPr txBox="1"/>
      </xdr:nvSpPr>
      <xdr:spPr>
        <a:xfrm>
          <a:off x="3497794" y="1218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458,626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23918</xdr:rowOff>
    </xdr:from>
    <xdr:to>
      <xdr:col>4</xdr:col>
      <xdr:colOff>206375</xdr:colOff>
      <xdr:row>73</xdr:row>
      <xdr:rowOff>125518</xdr:rowOff>
    </xdr:to>
    <xdr:sp macro="" textlink="">
      <xdr:nvSpPr>
        <xdr:cNvPr id="194" name="円/楕円 193"/>
        <xdr:cNvSpPr/>
      </xdr:nvSpPr>
      <xdr:spPr>
        <a:xfrm>
          <a:off x="2857500" y="125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142045</xdr:rowOff>
    </xdr:from>
    <xdr:ext cx="599010" cy="259045"/>
    <xdr:sp macro="" textlink="">
      <xdr:nvSpPr>
        <xdr:cNvPr id="195" name="テキスト ボックス 194"/>
        <xdr:cNvSpPr txBox="1"/>
      </xdr:nvSpPr>
      <xdr:spPr>
        <a:xfrm>
          <a:off x="2608794" y="1231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403,426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32884</xdr:rowOff>
    </xdr:from>
    <xdr:to>
      <xdr:col>3</xdr:col>
      <xdr:colOff>3175</xdr:colOff>
      <xdr:row>74</xdr:row>
      <xdr:rowOff>134484</xdr:rowOff>
    </xdr:to>
    <xdr:sp macro="" textlink="">
      <xdr:nvSpPr>
        <xdr:cNvPr id="196" name="円/楕円 195"/>
        <xdr:cNvSpPr/>
      </xdr:nvSpPr>
      <xdr:spPr>
        <a:xfrm>
          <a:off x="1968500" y="127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151011</xdr:rowOff>
    </xdr:from>
    <xdr:ext cx="599010" cy="259045"/>
    <xdr:sp macro="" textlink="">
      <xdr:nvSpPr>
        <xdr:cNvPr id="197" name="テキスト ボックス 196"/>
        <xdr:cNvSpPr txBox="1"/>
      </xdr:nvSpPr>
      <xdr:spPr>
        <a:xfrm>
          <a:off x="1719794" y="1249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5683</xdr:rowOff>
    </xdr:from>
    <xdr:to>
      <xdr:col>1</xdr:col>
      <xdr:colOff>485775</xdr:colOff>
      <xdr:row>77</xdr:row>
      <xdr:rowOff>107283</xdr:rowOff>
    </xdr:to>
    <xdr:sp macro="" textlink="">
      <xdr:nvSpPr>
        <xdr:cNvPr id="198" name="円/楕円 197"/>
        <xdr:cNvSpPr/>
      </xdr:nvSpPr>
      <xdr:spPr>
        <a:xfrm>
          <a:off x="1079500" y="132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98410</xdr:rowOff>
    </xdr:from>
    <xdr:ext cx="599010" cy="259045"/>
    <xdr:sp macro="" textlink="">
      <xdr:nvSpPr>
        <xdr:cNvPr id="199" name="テキスト ボックス 198"/>
        <xdr:cNvSpPr txBox="1"/>
      </xdr:nvSpPr>
      <xdr:spPr>
        <a:xfrm>
          <a:off x="830794" y="1330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120400</xdr:rowOff>
    </xdr:from>
    <xdr:to>
      <xdr:col>6</xdr:col>
      <xdr:colOff>511175</xdr:colOff>
      <xdr:row>96</xdr:row>
      <xdr:rowOff>151913</xdr:rowOff>
    </xdr:to>
    <xdr:cxnSp macro="">
      <xdr:nvCxnSpPr>
        <xdr:cNvPr id="230" name="直線コネクタ 229"/>
        <xdr:cNvCxnSpPr/>
      </xdr:nvCxnSpPr>
      <xdr:spPr>
        <a:xfrm>
          <a:off x="3797300" y="16579600"/>
          <a:ext cx="838200" cy="3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87590</xdr:rowOff>
    </xdr:from>
    <xdr:to>
      <xdr:col>5</xdr:col>
      <xdr:colOff>358775</xdr:colOff>
      <xdr:row>96</xdr:row>
      <xdr:rowOff>120400</xdr:rowOff>
    </xdr:to>
    <xdr:cxnSp macro="">
      <xdr:nvCxnSpPr>
        <xdr:cNvPr id="233" name="直線コネクタ 232"/>
        <xdr:cNvCxnSpPr/>
      </xdr:nvCxnSpPr>
      <xdr:spPr>
        <a:xfrm>
          <a:off x="2908300" y="16546790"/>
          <a:ext cx="889000" cy="3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87590</xdr:rowOff>
    </xdr:from>
    <xdr:to>
      <xdr:col>4</xdr:col>
      <xdr:colOff>155575</xdr:colOff>
      <xdr:row>97</xdr:row>
      <xdr:rowOff>950</xdr:rowOff>
    </xdr:to>
    <xdr:cxnSp macro="">
      <xdr:nvCxnSpPr>
        <xdr:cNvPr id="236" name="直線コネクタ 235"/>
        <xdr:cNvCxnSpPr/>
      </xdr:nvCxnSpPr>
      <xdr:spPr>
        <a:xfrm flipV="1">
          <a:off x="2019300" y="16546790"/>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39443</xdr:rowOff>
    </xdr:from>
    <xdr:to>
      <xdr:col>2</xdr:col>
      <xdr:colOff>638175</xdr:colOff>
      <xdr:row>97</xdr:row>
      <xdr:rowOff>950</xdr:rowOff>
    </xdr:to>
    <xdr:cxnSp macro="">
      <xdr:nvCxnSpPr>
        <xdr:cNvPr id="239" name="直線コネクタ 238"/>
        <xdr:cNvCxnSpPr/>
      </xdr:nvCxnSpPr>
      <xdr:spPr>
        <a:xfrm>
          <a:off x="1130300" y="16498643"/>
          <a:ext cx="889000" cy="1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101113</xdr:rowOff>
    </xdr:from>
    <xdr:to>
      <xdr:col>6</xdr:col>
      <xdr:colOff>561975</xdr:colOff>
      <xdr:row>97</xdr:row>
      <xdr:rowOff>31263</xdr:rowOff>
    </xdr:to>
    <xdr:sp macro="" textlink="">
      <xdr:nvSpPr>
        <xdr:cNvPr id="249" name="円/楕円 248"/>
        <xdr:cNvSpPr/>
      </xdr:nvSpPr>
      <xdr:spPr>
        <a:xfrm>
          <a:off x="4584700" y="165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79540</xdr:rowOff>
    </xdr:from>
    <xdr:ext cx="534377" cy="259045"/>
    <xdr:sp macro="" textlink="">
      <xdr:nvSpPr>
        <xdr:cNvPr id="250" name="衛生費該当値テキスト"/>
        <xdr:cNvSpPr txBox="1"/>
      </xdr:nvSpPr>
      <xdr:spPr>
        <a:xfrm>
          <a:off x="4686300" y="16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69600</xdr:rowOff>
    </xdr:from>
    <xdr:to>
      <xdr:col>5</xdr:col>
      <xdr:colOff>409575</xdr:colOff>
      <xdr:row>96</xdr:row>
      <xdr:rowOff>171200</xdr:rowOff>
    </xdr:to>
    <xdr:sp macro="" textlink="">
      <xdr:nvSpPr>
        <xdr:cNvPr id="251" name="円/楕円 250"/>
        <xdr:cNvSpPr/>
      </xdr:nvSpPr>
      <xdr:spPr>
        <a:xfrm>
          <a:off x="3746500" y="16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162327</xdr:rowOff>
    </xdr:from>
    <xdr:ext cx="534377" cy="259045"/>
    <xdr:sp macro="" textlink="">
      <xdr:nvSpPr>
        <xdr:cNvPr id="252" name="テキスト ボックス 251"/>
        <xdr:cNvSpPr txBox="1"/>
      </xdr:nvSpPr>
      <xdr:spPr>
        <a:xfrm>
          <a:off x="3530111" y="1662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36790</xdr:rowOff>
    </xdr:from>
    <xdr:to>
      <xdr:col>4</xdr:col>
      <xdr:colOff>206375</xdr:colOff>
      <xdr:row>96</xdr:row>
      <xdr:rowOff>138390</xdr:rowOff>
    </xdr:to>
    <xdr:sp macro="" textlink="">
      <xdr:nvSpPr>
        <xdr:cNvPr id="253" name="円/楕円 252"/>
        <xdr:cNvSpPr/>
      </xdr:nvSpPr>
      <xdr:spPr>
        <a:xfrm>
          <a:off x="2857500" y="164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129517</xdr:rowOff>
    </xdr:from>
    <xdr:ext cx="534377" cy="259045"/>
    <xdr:sp macro="" textlink="">
      <xdr:nvSpPr>
        <xdr:cNvPr id="254" name="テキスト ボックス 253"/>
        <xdr:cNvSpPr txBox="1"/>
      </xdr:nvSpPr>
      <xdr:spPr>
        <a:xfrm>
          <a:off x="2641111" y="165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121600</xdr:rowOff>
    </xdr:from>
    <xdr:to>
      <xdr:col>3</xdr:col>
      <xdr:colOff>3175</xdr:colOff>
      <xdr:row>97</xdr:row>
      <xdr:rowOff>51750</xdr:rowOff>
    </xdr:to>
    <xdr:sp macro="" textlink="">
      <xdr:nvSpPr>
        <xdr:cNvPr id="255" name="円/楕円 254"/>
        <xdr:cNvSpPr/>
      </xdr:nvSpPr>
      <xdr:spPr>
        <a:xfrm>
          <a:off x="1968500" y="165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42877</xdr:rowOff>
    </xdr:from>
    <xdr:ext cx="534377" cy="259045"/>
    <xdr:sp macro="" textlink="">
      <xdr:nvSpPr>
        <xdr:cNvPr id="256" name="テキスト ボックス 255"/>
        <xdr:cNvSpPr txBox="1"/>
      </xdr:nvSpPr>
      <xdr:spPr>
        <a:xfrm>
          <a:off x="1752111" y="166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160093</xdr:rowOff>
    </xdr:from>
    <xdr:to>
      <xdr:col>1</xdr:col>
      <xdr:colOff>485775</xdr:colOff>
      <xdr:row>96</xdr:row>
      <xdr:rowOff>90243</xdr:rowOff>
    </xdr:to>
    <xdr:sp macro="" textlink="">
      <xdr:nvSpPr>
        <xdr:cNvPr id="257" name="円/楕円 256"/>
        <xdr:cNvSpPr/>
      </xdr:nvSpPr>
      <xdr:spPr>
        <a:xfrm>
          <a:off x="1079500" y="164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81370</xdr:rowOff>
    </xdr:from>
    <xdr:ext cx="534377" cy="259045"/>
    <xdr:sp macro="" textlink="">
      <xdr:nvSpPr>
        <xdr:cNvPr id="258" name="テキスト ボックス 257"/>
        <xdr:cNvSpPr txBox="1"/>
      </xdr:nvSpPr>
      <xdr:spPr>
        <a:xfrm>
          <a:off x="863111" y="165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76789</xdr:rowOff>
    </xdr:from>
    <xdr:to>
      <xdr:col>15</xdr:col>
      <xdr:colOff>180975</xdr:colOff>
      <xdr:row>38</xdr:row>
      <xdr:rowOff>96678</xdr:rowOff>
    </xdr:to>
    <xdr:cxnSp macro="">
      <xdr:nvCxnSpPr>
        <xdr:cNvPr id="285" name="直線コネクタ 284"/>
        <xdr:cNvCxnSpPr/>
      </xdr:nvCxnSpPr>
      <xdr:spPr>
        <a:xfrm>
          <a:off x="9639300" y="6591889"/>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66045</xdr:rowOff>
    </xdr:from>
    <xdr:to>
      <xdr:col>14</xdr:col>
      <xdr:colOff>28575</xdr:colOff>
      <xdr:row>38</xdr:row>
      <xdr:rowOff>76789</xdr:rowOff>
    </xdr:to>
    <xdr:cxnSp macro="">
      <xdr:nvCxnSpPr>
        <xdr:cNvPr id="288" name="直線コネクタ 287"/>
        <xdr:cNvCxnSpPr/>
      </xdr:nvCxnSpPr>
      <xdr:spPr>
        <a:xfrm>
          <a:off x="8750300" y="6581145"/>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33355</xdr:rowOff>
    </xdr:from>
    <xdr:to>
      <xdr:col>12</xdr:col>
      <xdr:colOff>511175</xdr:colOff>
      <xdr:row>38</xdr:row>
      <xdr:rowOff>66045</xdr:rowOff>
    </xdr:to>
    <xdr:cxnSp macro="">
      <xdr:nvCxnSpPr>
        <xdr:cNvPr id="291" name="直線コネクタ 290"/>
        <xdr:cNvCxnSpPr/>
      </xdr:nvCxnSpPr>
      <xdr:spPr>
        <a:xfrm>
          <a:off x="7861300" y="6548455"/>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73818</xdr:rowOff>
    </xdr:from>
    <xdr:to>
      <xdr:col>11</xdr:col>
      <xdr:colOff>307975</xdr:colOff>
      <xdr:row>38</xdr:row>
      <xdr:rowOff>33355</xdr:rowOff>
    </xdr:to>
    <xdr:cxnSp macro="">
      <xdr:nvCxnSpPr>
        <xdr:cNvPr id="294" name="直線コネクタ 293"/>
        <xdr:cNvCxnSpPr/>
      </xdr:nvCxnSpPr>
      <xdr:spPr>
        <a:xfrm>
          <a:off x="6972300" y="6417468"/>
          <a:ext cx="8890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45878</xdr:rowOff>
    </xdr:from>
    <xdr:to>
      <xdr:col>15</xdr:col>
      <xdr:colOff>231775</xdr:colOff>
      <xdr:row>38</xdr:row>
      <xdr:rowOff>147478</xdr:rowOff>
    </xdr:to>
    <xdr:sp macro="" textlink="">
      <xdr:nvSpPr>
        <xdr:cNvPr id="304" name="円/楕円 303"/>
        <xdr:cNvSpPr/>
      </xdr:nvSpPr>
      <xdr:spPr>
        <a:xfrm>
          <a:off x="10426700" y="65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378565" cy="259045"/>
    <xdr:sp macro="" textlink="">
      <xdr:nvSpPr>
        <xdr:cNvPr id="305" name="労働費該当値テキスト"/>
        <xdr:cNvSpPr txBox="1"/>
      </xdr:nvSpPr>
      <xdr:spPr>
        <a:xfrm>
          <a:off x="10528300" y="652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25989</xdr:rowOff>
    </xdr:from>
    <xdr:to>
      <xdr:col>14</xdr:col>
      <xdr:colOff>79375</xdr:colOff>
      <xdr:row>38</xdr:row>
      <xdr:rowOff>127589</xdr:rowOff>
    </xdr:to>
    <xdr:sp macro="" textlink="">
      <xdr:nvSpPr>
        <xdr:cNvPr id="306" name="円/楕円 305"/>
        <xdr:cNvSpPr/>
      </xdr:nvSpPr>
      <xdr:spPr>
        <a:xfrm>
          <a:off x="9588500" y="65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118716</xdr:rowOff>
    </xdr:from>
    <xdr:ext cx="469744" cy="259045"/>
    <xdr:sp macro="" textlink="">
      <xdr:nvSpPr>
        <xdr:cNvPr id="307" name="テキスト ボックス 306"/>
        <xdr:cNvSpPr txBox="1"/>
      </xdr:nvSpPr>
      <xdr:spPr>
        <a:xfrm>
          <a:off x="9404427" y="663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15245</xdr:rowOff>
    </xdr:from>
    <xdr:to>
      <xdr:col>12</xdr:col>
      <xdr:colOff>561975</xdr:colOff>
      <xdr:row>38</xdr:row>
      <xdr:rowOff>116845</xdr:rowOff>
    </xdr:to>
    <xdr:sp macro="" textlink="">
      <xdr:nvSpPr>
        <xdr:cNvPr id="308" name="円/楕円 307"/>
        <xdr:cNvSpPr/>
      </xdr:nvSpPr>
      <xdr:spPr>
        <a:xfrm>
          <a:off x="8699500" y="65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107972</xdr:rowOff>
    </xdr:from>
    <xdr:ext cx="469744" cy="259045"/>
    <xdr:sp macro="" textlink="">
      <xdr:nvSpPr>
        <xdr:cNvPr id="309" name="テキスト ボックス 308"/>
        <xdr:cNvSpPr txBox="1"/>
      </xdr:nvSpPr>
      <xdr:spPr>
        <a:xfrm>
          <a:off x="8515427" y="662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154005</xdr:rowOff>
    </xdr:from>
    <xdr:to>
      <xdr:col>11</xdr:col>
      <xdr:colOff>358775</xdr:colOff>
      <xdr:row>38</xdr:row>
      <xdr:rowOff>84155</xdr:rowOff>
    </xdr:to>
    <xdr:sp macro="" textlink="">
      <xdr:nvSpPr>
        <xdr:cNvPr id="310" name="円/楕円 309"/>
        <xdr:cNvSpPr/>
      </xdr:nvSpPr>
      <xdr:spPr>
        <a:xfrm>
          <a:off x="7810500" y="64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75282</xdr:rowOff>
    </xdr:from>
    <xdr:ext cx="469744" cy="259045"/>
    <xdr:sp macro="" textlink="">
      <xdr:nvSpPr>
        <xdr:cNvPr id="311" name="テキスト ボックス 310"/>
        <xdr:cNvSpPr txBox="1"/>
      </xdr:nvSpPr>
      <xdr:spPr>
        <a:xfrm>
          <a:off x="7626427" y="659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23018</xdr:rowOff>
    </xdr:from>
    <xdr:to>
      <xdr:col>10</xdr:col>
      <xdr:colOff>155575</xdr:colOff>
      <xdr:row>37</xdr:row>
      <xdr:rowOff>124618</xdr:rowOff>
    </xdr:to>
    <xdr:sp macro="" textlink="">
      <xdr:nvSpPr>
        <xdr:cNvPr id="312" name="円/楕円 311"/>
        <xdr:cNvSpPr/>
      </xdr:nvSpPr>
      <xdr:spPr>
        <a:xfrm>
          <a:off x="6921500" y="63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115745</xdr:rowOff>
    </xdr:from>
    <xdr:ext cx="469744" cy="259045"/>
    <xdr:sp macro="" textlink="">
      <xdr:nvSpPr>
        <xdr:cNvPr id="313" name="テキスト ボックス 312"/>
        <xdr:cNvSpPr txBox="1"/>
      </xdr:nvSpPr>
      <xdr:spPr>
        <a:xfrm>
          <a:off x="6737427" y="645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38479</xdr:rowOff>
    </xdr:from>
    <xdr:to>
      <xdr:col>15</xdr:col>
      <xdr:colOff>180975</xdr:colOff>
      <xdr:row>59</xdr:row>
      <xdr:rowOff>42269</xdr:rowOff>
    </xdr:to>
    <xdr:cxnSp macro="">
      <xdr:nvCxnSpPr>
        <xdr:cNvPr id="344" name="直線コネクタ 343"/>
        <xdr:cNvCxnSpPr/>
      </xdr:nvCxnSpPr>
      <xdr:spPr>
        <a:xfrm>
          <a:off x="9639300" y="10154029"/>
          <a:ext cx="8382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38479</xdr:rowOff>
    </xdr:from>
    <xdr:to>
      <xdr:col>14</xdr:col>
      <xdr:colOff>28575</xdr:colOff>
      <xdr:row>59</xdr:row>
      <xdr:rowOff>39720</xdr:rowOff>
    </xdr:to>
    <xdr:cxnSp macro="">
      <xdr:nvCxnSpPr>
        <xdr:cNvPr id="347" name="直線コネクタ 346"/>
        <xdr:cNvCxnSpPr/>
      </xdr:nvCxnSpPr>
      <xdr:spPr>
        <a:xfrm flipV="1">
          <a:off x="8750300" y="1015402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39720</xdr:rowOff>
    </xdr:from>
    <xdr:to>
      <xdr:col>12</xdr:col>
      <xdr:colOff>511175</xdr:colOff>
      <xdr:row>59</xdr:row>
      <xdr:rowOff>66902</xdr:rowOff>
    </xdr:to>
    <xdr:cxnSp macro="">
      <xdr:nvCxnSpPr>
        <xdr:cNvPr id="350" name="直線コネクタ 349"/>
        <xdr:cNvCxnSpPr/>
      </xdr:nvCxnSpPr>
      <xdr:spPr>
        <a:xfrm flipV="1">
          <a:off x="7861300" y="10155270"/>
          <a:ext cx="889000" cy="2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52" name="テキスト ボックス 351"/>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18597</xdr:rowOff>
    </xdr:from>
    <xdr:to>
      <xdr:col>11</xdr:col>
      <xdr:colOff>307975</xdr:colOff>
      <xdr:row>59</xdr:row>
      <xdr:rowOff>66902</xdr:rowOff>
    </xdr:to>
    <xdr:cxnSp macro="">
      <xdr:nvCxnSpPr>
        <xdr:cNvPr id="353" name="直線コネクタ 352"/>
        <xdr:cNvCxnSpPr/>
      </xdr:nvCxnSpPr>
      <xdr:spPr>
        <a:xfrm>
          <a:off x="6972300" y="10134147"/>
          <a:ext cx="889000" cy="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57" name="テキスト ボックス 356"/>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162919</xdr:rowOff>
    </xdr:from>
    <xdr:to>
      <xdr:col>15</xdr:col>
      <xdr:colOff>231775</xdr:colOff>
      <xdr:row>59</xdr:row>
      <xdr:rowOff>93069</xdr:rowOff>
    </xdr:to>
    <xdr:sp macro="" textlink="">
      <xdr:nvSpPr>
        <xdr:cNvPr id="363" name="円/楕円 362"/>
        <xdr:cNvSpPr/>
      </xdr:nvSpPr>
      <xdr:spPr>
        <a:xfrm>
          <a:off x="10426700" y="101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122296</xdr:rowOff>
    </xdr:from>
    <xdr:ext cx="534377" cy="259045"/>
    <xdr:sp macro="" textlink="">
      <xdr:nvSpPr>
        <xdr:cNvPr id="364" name="農林水産業費該当値テキスト"/>
        <xdr:cNvSpPr txBox="1"/>
      </xdr:nvSpPr>
      <xdr:spPr>
        <a:xfrm>
          <a:off x="10528300" y="98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159129</xdr:rowOff>
    </xdr:from>
    <xdr:to>
      <xdr:col>14</xdr:col>
      <xdr:colOff>79375</xdr:colOff>
      <xdr:row>59</xdr:row>
      <xdr:rowOff>89279</xdr:rowOff>
    </xdr:to>
    <xdr:sp macro="" textlink="">
      <xdr:nvSpPr>
        <xdr:cNvPr id="365" name="円/楕円 364"/>
        <xdr:cNvSpPr/>
      </xdr:nvSpPr>
      <xdr:spPr>
        <a:xfrm>
          <a:off x="9588500" y="1010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105806</xdr:rowOff>
    </xdr:from>
    <xdr:ext cx="534377" cy="259045"/>
    <xdr:sp macro="" textlink="">
      <xdr:nvSpPr>
        <xdr:cNvPr id="366" name="テキスト ボックス 365"/>
        <xdr:cNvSpPr txBox="1"/>
      </xdr:nvSpPr>
      <xdr:spPr>
        <a:xfrm>
          <a:off x="9372111" y="98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160370</xdr:rowOff>
    </xdr:from>
    <xdr:to>
      <xdr:col>12</xdr:col>
      <xdr:colOff>561975</xdr:colOff>
      <xdr:row>59</xdr:row>
      <xdr:rowOff>90520</xdr:rowOff>
    </xdr:to>
    <xdr:sp macro="" textlink="">
      <xdr:nvSpPr>
        <xdr:cNvPr id="367" name="円/楕円 366"/>
        <xdr:cNvSpPr/>
      </xdr:nvSpPr>
      <xdr:spPr>
        <a:xfrm>
          <a:off x="8699500" y="101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107047</xdr:rowOff>
    </xdr:from>
    <xdr:ext cx="534377" cy="259045"/>
    <xdr:sp macro="" textlink="">
      <xdr:nvSpPr>
        <xdr:cNvPr id="368" name="テキスト ボックス 367"/>
        <xdr:cNvSpPr txBox="1"/>
      </xdr:nvSpPr>
      <xdr:spPr>
        <a:xfrm>
          <a:off x="8483111" y="98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16102</xdr:rowOff>
    </xdr:from>
    <xdr:to>
      <xdr:col>11</xdr:col>
      <xdr:colOff>358775</xdr:colOff>
      <xdr:row>59</xdr:row>
      <xdr:rowOff>117702</xdr:rowOff>
    </xdr:to>
    <xdr:sp macro="" textlink="">
      <xdr:nvSpPr>
        <xdr:cNvPr id="369" name="円/楕円 368"/>
        <xdr:cNvSpPr/>
      </xdr:nvSpPr>
      <xdr:spPr>
        <a:xfrm>
          <a:off x="7810500" y="101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108829</xdr:rowOff>
    </xdr:from>
    <xdr:ext cx="534377" cy="259045"/>
    <xdr:sp macro="" textlink="">
      <xdr:nvSpPr>
        <xdr:cNvPr id="370" name="テキスト ボックス 369"/>
        <xdr:cNvSpPr txBox="1"/>
      </xdr:nvSpPr>
      <xdr:spPr>
        <a:xfrm>
          <a:off x="7594111" y="102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139247</xdr:rowOff>
    </xdr:from>
    <xdr:to>
      <xdr:col>10</xdr:col>
      <xdr:colOff>155575</xdr:colOff>
      <xdr:row>59</xdr:row>
      <xdr:rowOff>69397</xdr:rowOff>
    </xdr:to>
    <xdr:sp macro="" textlink="">
      <xdr:nvSpPr>
        <xdr:cNvPr id="371" name="円/楕円 370"/>
        <xdr:cNvSpPr/>
      </xdr:nvSpPr>
      <xdr:spPr>
        <a:xfrm>
          <a:off x="6921500" y="100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85924</xdr:rowOff>
    </xdr:from>
    <xdr:ext cx="534377" cy="259045"/>
    <xdr:sp macro="" textlink="">
      <xdr:nvSpPr>
        <xdr:cNvPr id="372" name="テキスト ボックス 371"/>
        <xdr:cNvSpPr txBox="1"/>
      </xdr:nvSpPr>
      <xdr:spPr>
        <a:xfrm>
          <a:off x="6705111" y="98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116163</xdr:rowOff>
    </xdr:from>
    <xdr:to>
      <xdr:col>15</xdr:col>
      <xdr:colOff>180975</xdr:colOff>
      <xdr:row>78</xdr:row>
      <xdr:rowOff>44977</xdr:rowOff>
    </xdr:to>
    <xdr:cxnSp macro="">
      <xdr:nvCxnSpPr>
        <xdr:cNvPr id="399" name="直線コネクタ 398"/>
        <xdr:cNvCxnSpPr/>
      </xdr:nvCxnSpPr>
      <xdr:spPr>
        <a:xfrm>
          <a:off x="9639300" y="13146363"/>
          <a:ext cx="838200" cy="27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116163</xdr:rowOff>
    </xdr:from>
    <xdr:to>
      <xdr:col>14</xdr:col>
      <xdr:colOff>28575</xdr:colOff>
      <xdr:row>78</xdr:row>
      <xdr:rowOff>57998</xdr:rowOff>
    </xdr:to>
    <xdr:cxnSp macro="">
      <xdr:nvCxnSpPr>
        <xdr:cNvPr id="402" name="直線コネクタ 401"/>
        <xdr:cNvCxnSpPr/>
      </xdr:nvCxnSpPr>
      <xdr:spPr>
        <a:xfrm flipV="1">
          <a:off x="8750300" y="13146363"/>
          <a:ext cx="889000" cy="2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17209</xdr:rowOff>
    </xdr:from>
    <xdr:ext cx="534377" cy="259045"/>
    <xdr:sp macro="" textlink="">
      <xdr:nvSpPr>
        <xdr:cNvPr id="404" name="テキスト ボックス 403"/>
        <xdr:cNvSpPr txBox="1"/>
      </xdr:nvSpPr>
      <xdr:spPr>
        <a:xfrm>
          <a:off x="9372111" y="133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57998</xdr:rowOff>
    </xdr:from>
    <xdr:to>
      <xdr:col>12</xdr:col>
      <xdr:colOff>511175</xdr:colOff>
      <xdr:row>78</xdr:row>
      <xdr:rowOff>92901</xdr:rowOff>
    </xdr:to>
    <xdr:cxnSp macro="">
      <xdr:nvCxnSpPr>
        <xdr:cNvPr id="405" name="直線コネクタ 404"/>
        <xdr:cNvCxnSpPr/>
      </xdr:nvCxnSpPr>
      <xdr:spPr>
        <a:xfrm flipV="1">
          <a:off x="7861300" y="13431098"/>
          <a:ext cx="889000" cy="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155456</xdr:rowOff>
    </xdr:from>
    <xdr:to>
      <xdr:col>11</xdr:col>
      <xdr:colOff>307975</xdr:colOff>
      <xdr:row>78</xdr:row>
      <xdr:rowOff>92901</xdr:rowOff>
    </xdr:to>
    <xdr:cxnSp macro="">
      <xdr:nvCxnSpPr>
        <xdr:cNvPr id="408" name="直線コネクタ 407"/>
        <xdr:cNvCxnSpPr/>
      </xdr:nvCxnSpPr>
      <xdr:spPr>
        <a:xfrm>
          <a:off x="6972300" y="13357106"/>
          <a:ext cx="889000" cy="1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47220</xdr:rowOff>
    </xdr:from>
    <xdr:ext cx="534377" cy="259045"/>
    <xdr:sp macro="" textlink="">
      <xdr:nvSpPr>
        <xdr:cNvPr id="412" name="テキスト ボックス 411"/>
        <xdr:cNvSpPr txBox="1"/>
      </xdr:nvSpPr>
      <xdr:spPr>
        <a:xfrm>
          <a:off x="6705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165627</xdr:rowOff>
    </xdr:from>
    <xdr:to>
      <xdr:col>15</xdr:col>
      <xdr:colOff>231775</xdr:colOff>
      <xdr:row>78</xdr:row>
      <xdr:rowOff>95777</xdr:rowOff>
    </xdr:to>
    <xdr:sp macro="" textlink="">
      <xdr:nvSpPr>
        <xdr:cNvPr id="418" name="円/楕円 417"/>
        <xdr:cNvSpPr/>
      </xdr:nvSpPr>
      <xdr:spPr>
        <a:xfrm>
          <a:off x="10426700" y="133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80554</xdr:rowOff>
    </xdr:from>
    <xdr:ext cx="534377" cy="259045"/>
    <xdr:sp macro="" textlink="">
      <xdr:nvSpPr>
        <xdr:cNvPr id="419" name="商工費該当値テキスト"/>
        <xdr:cNvSpPr txBox="1"/>
      </xdr:nvSpPr>
      <xdr:spPr>
        <a:xfrm>
          <a:off x="10528300" y="132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65363</xdr:rowOff>
    </xdr:from>
    <xdr:to>
      <xdr:col>14</xdr:col>
      <xdr:colOff>79375</xdr:colOff>
      <xdr:row>76</xdr:row>
      <xdr:rowOff>166963</xdr:rowOff>
    </xdr:to>
    <xdr:sp macro="" textlink="">
      <xdr:nvSpPr>
        <xdr:cNvPr id="420" name="円/楕円 419"/>
        <xdr:cNvSpPr/>
      </xdr:nvSpPr>
      <xdr:spPr>
        <a:xfrm>
          <a:off x="9588500" y="130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12040</xdr:rowOff>
    </xdr:from>
    <xdr:ext cx="534377" cy="259045"/>
    <xdr:sp macro="" textlink="">
      <xdr:nvSpPr>
        <xdr:cNvPr id="421" name="テキスト ボックス 420"/>
        <xdr:cNvSpPr txBox="1"/>
      </xdr:nvSpPr>
      <xdr:spPr>
        <a:xfrm>
          <a:off x="9372111" y="1287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7198</xdr:rowOff>
    </xdr:from>
    <xdr:to>
      <xdr:col>12</xdr:col>
      <xdr:colOff>561975</xdr:colOff>
      <xdr:row>78</xdr:row>
      <xdr:rowOff>108798</xdr:rowOff>
    </xdr:to>
    <xdr:sp macro="" textlink="">
      <xdr:nvSpPr>
        <xdr:cNvPr id="422" name="円/楕円 421"/>
        <xdr:cNvSpPr/>
      </xdr:nvSpPr>
      <xdr:spPr>
        <a:xfrm>
          <a:off x="8699500" y="133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99925</xdr:rowOff>
    </xdr:from>
    <xdr:ext cx="469744" cy="259045"/>
    <xdr:sp macro="" textlink="">
      <xdr:nvSpPr>
        <xdr:cNvPr id="423" name="テキスト ボックス 422"/>
        <xdr:cNvSpPr txBox="1"/>
      </xdr:nvSpPr>
      <xdr:spPr>
        <a:xfrm>
          <a:off x="8515427" y="134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42101</xdr:rowOff>
    </xdr:from>
    <xdr:to>
      <xdr:col>11</xdr:col>
      <xdr:colOff>358775</xdr:colOff>
      <xdr:row>78</xdr:row>
      <xdr:rowOff>143701</xdr:rowOff>
    </xdr:to>
    <xdr:sp macro="" textlink="">
      <xdr:nvSpPr>
        <xdr:cNvPr id="424" name="円/楕円 423"/>
        <xdr:cNvSpPr/>
      </xdr:nvSpPr>
      <xdr:spPr>
        <a:xfrm>
          <a:off x="7810500" y="134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134828</xdr:rowOff>
    </xdr:from>
    <xdr:ext cx="469744" cy="259045"/>
    <xdr:sp macro="" textlink="">
      <xdr:nvSpPr>
        <xdr:cNvPr id="425" name="テキスト ボックス 424"/>
        <xdr:cNvSpPr txBox="1"/>
      </xdr:nvSpPr>
      <xdr:spPr>
        <a:xfrm>
          <a:off x="7626427" y="135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104656</xdr:rowOff>
    </xdr:from>
    <xdr:to>
      <xdr:col>10</xdr:col>
      <xdr:colOff>155575</xdr:colOff>
      <xdr:row>78</xdr:row>
      <xdr:rowOff>34806</xdr:rowOff>
    </xdr:to>
    <xdr:sp macro="" textlink="">
      <xdr:nvSpPr>
        <xdr:cNvPr id="426" name="円/楕円 425"/>
        <xdr:cNvSpPr/>
      </xdr:nvSpPr>
      <xdr:spPr>
        <a:xfrm>
          <a:off x="6921500" y="133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51333</xdr:rowOff>
    </xdr:from>
    <xdr:ext cx="534377" cy="259045"/>
    <xdr:sp macro="" textlink="">
      <xdr:nvSpPr>
        <xdr:cNvPr id="427" name="テキスト ボックス 426"/>
        <xdr:cNvSpPr txBox="1"/>
      </xdr:nvSpPr>
      <xdr:spPr>
        <a:xfrm>
          <a:off x="6705111" y="130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128550</xdr:rowOff>
    </xdr:from>
    <xdr:to>
      <xdr:col>15</xdr:col>
      <xdr:colOff>180975</xdr:colOff>
      <xdr:row>98</xdr:row>
      <xdr:rowOff>129769</xdr:rowOff>
    </xdr:to>
    <xdr:cxnSp macro="">
      <xdr:nvCxnSpPr>
        <xdr:cNvPr id="454" name="直線コネクタ 453"/>
        <xdr:cNvCxnSpPr/>
      </xdr:nvCxnSpPr>
      <xdr:spPr>
        <a:xfrm>
          <a:off x="9639300" y="16930650"/>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122999</xdr:rowOff>
    </xdr:from>
    <xdr:to>
      <xdr:col>14</xdr:col>
      <xdr:colOff>28575</xdr:colOff>
      <xdr:row>98</xdr:row>
      <xdr:rowOff>128550</xdr:rowOff>
    </xdr:to>
    <xdr:cxnSp macro="">
      <xdr:nvCxnSpPr>
        <xdr:cNvPr id="457" name="直線コネクタ 456"/>
        <xdr:cNvCxnSpPr/>
      </xdr:nvCxnSpPr>
      <xdr:spPr>
        <a:xfrm>
          <a:off x="8750300" y="16925099"/>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122999</xdr:rowOff>
    </xdr:from>
    <xdr:to>
      <xdr:col>12</xdr:col>
      <xdr:colOff>511175</xdr:colOff>
      <xdr:row>98</xdr:row>
      <xdr:rowOff>126127</xdr:rowOff>
    </xdr:to>
    <xdr:cxnSp macro="">
      <xdr:nvCxnSpPr>
        <xdr:cNvPr id="460" name="直線コネクタ 459"/>
        <xdr:cNvCxnSpPr/>
      </xdr:nvCxnSpPr>
      <xdr:spPr>
        <a:xfrm flipV="1">
          <a:off x="7861300" y="16925099"/>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125707</xdr:rowOff>
    </xdr:from>
    <xdr:to>
      <xdr:col>11</xdr:col>
      <xdr:colOff>307975</xdr:colOff>
      <xdr:row>98</xdr:row>
      <xdr:rowOff>126127</xdr:rowOff>
    </xdr:to>
    <xdr:cxnSp macro="">
      <xdr:nvCxnSpPr>
        <xdr:cNvPr id="463" name="直線コネクタ 462"/>
        <xdr:cNvCxnSpPr/>
      </xdr:nvCxnSpPr>
      <xdr:spPr>
        <a:xfrm>
          <a:off x="6972300" y="16927807"/>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78969</xdr:rowOff>
    </xdr:from>
    <xdr:to>
      <xdr:col>15</xdr:col>
      <xdr:colOff>231775</xdr:colOff>
      <xdr:row>99</xdr:row>
      <xdr:rowOff>9119</xdr:rowOff>
    </xdr:to>
    <xdr:sp macro="" textlink="">
      <xdr:nvSpPr>
        <xdr:cNvPr id="473" name="円/楕円 472"/>
        <xdr:cNvSpPr/>
      </xdr:nvSpPr>
      <xdr:spPr>
        <a:xfrm>
          <a:off x="10426700" y="168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77750</xdr:rowOff>
    </xdr:from>
    <xdr:to>
      <xdr:col>14</xdr:col>
      <xdr:colOff>79375</xdr:colOff>
      <xdr:row>99</xdr:row>
      <xdr:rowOff>7900</xdr:rowOff>
    </xdr:to>
    <xdr:sp macro="" textlink="">
      <xdr:nvSpPr>
        <xdr:cNvPr id="475" name="円/楕円 474"/>
        <xdr:cNvSpPr/>
      </xdr:nvSpPr>
      <xdr:spPr>
        <a:xfrm>
          <a:off x="9588500" y="168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170477</xdr:rowOff>
    </xdr:from>
    <xdr:ext cx="534377" cy="259045"/>
    <xdr:sp macro="" textlink="">
      <xdr:nvSpPr>
        <xdr:cNvPr id="476" name="テキスト ボックス 475"/>
        <xdr:cNvSpPr txBox="1"/>
      </xdr:nvSpPr>
      <xdr:spPr>
        <a:xfrm>
          <a:off x="9372111" y="169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72199</xdr:rowOff>
    </xdr:from>
    <xdr:to>
      <xdr:col>12</xdr:col>
      <xdr:colOff>561975</xdr:colOff>
      <xdr:row>99</xdr:row>
      <xdr:rowOff>2349</xdr:rowOff>
    </xdr:to>
    <xdr:sp macro="" textlink="">
      <xdr:nvSpPr>
        <xdr:cNvPr id="477" name="円/楕円 476"/>
        <xdr:cNvSpPr/>
      </xdr:nvSpPr>
      <xdr:spPr>
        <a:xfrm>
          <a:off x="8699500" y="168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164926</xdr:rowOff>
    </xdr:from>
    <xdr:ext cx="534377" cy="259045"/>
    <xdr:sp macro="" textlink="">
      <xdr:nvSpPr>
        <xdr:cNvPr id="478" name="テキスト ボックス 477"/>
        <xdr:cNvSpPr txBox="1"/>
      </xdr:nvSpPr>
      <xdr:spPr>
        <a:xfrm>
          <a:off x="8483111" y="1696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75327</xdr:rowOff>
    </xdr:from>
    <xdr:to>
      <xdr:col>11</xdr:col>
      <xdr:colOff>358775</xdr:colOff>
      <xdr:row>99</xdr:row>
      <xdr:rowOff>5477</xdr:rowOff>
    </xdr:to>
    <xdr:sp macro="" textlink="">
      <xdr:nvSpPr>
        <xdr:cNvPr id="479" name="円/楕円 478"/>
        <xdr:cNvSpPr/>
      </xdr:nvSpPr>
      <xdr:spPr>
        <a:xfrm>
          <a:off x="7810500" y="16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168054</xdr:rowOff>
    </xdr:from>
    <xdr:ext cx="534377" cy="259045"/>
    <xdr:sp macro="" textlink="">
      <xdr:nvSpPr>
        <xdr:cNvPr id="480" name="テキスト ボックス 479"/>
        <xdr:cNvSpPr txBox="1"/>
      </xdr:nvSpPr>
      <xdr:spPr>
        <a:xfrm>
          <a:off x="7594111" y="1697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74907</xdr:rowOff>
    </xdr:from>
    <xdr:to>
      <xdr:col>10</xdr:col>
      <xdr:colOff>155575</xdr:colOff>
      <xdr:row>99</xdr:row>
      <xdr:rowOff>5057</xdr:rowOff>
    </xdr:to>
    <xdr:sp macro="" textlink="">
      <xdr:nvSpPr>
        <xdr:cNvPr id="481" name="円/楕円 480"/>
        <xdr:cNvSpPr/>
      </xdr:nvSpPr>
      <xdr:spPr>
        <a:xfrm>
          <a:off x="6921500" y="168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167634</xdr:rowOff>
    </xdr:from>
    <xdr:ext cx="534377" cy="259045"/>
    <xdr:sp macro="" textlink="">
      <xdr:nvSpPr>
        <xdr:cNvPr id="482" name="テキスト ボックス 481"/>
        <xdr:cNvSpPr txBox="1"/>
      </xdr:nvSpPr>
      <xdr:spPr>
        <a:xfrm>
          <a:off x="6705111" y="169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142541</xdr:rowOff>
    </xdr:from>
    <xdr:to>
      <xdr:col>23</xdr:col>
      <xdr:colOff>517525</xdr:colOff>
      <xdr:row>37</xdr:row>
      <xdr:rowOff>149546</xdr:rowOff>
    </xdr:to>
    <xdr:cxnSp macro="">
      <xdr:nvCxnSpPr>
        <xdr:cNvPr id="513" name="直線コネクタ 512"/>
        <xdr:cNvCxnSpPr/>
      </xdr:nvCxnSpPr>
      <xdr:spPr>
        <a:xfrm flipV="1">
          <a:off x="15481300" y="6486191"/>
          <a:ext cx="8382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149546</xdr:rowOff>
    </xdr:from>
    <xdr:to>
      <xdr:col>22</xdr:col>
      <xdr:colOff>365125</xdr:colOff>
      <xdr:row>37</xdr:row>
      <xdr:rowOff>161907</xdr:rowOff>
    </xdr:to>
    <xdr:cxnSp macro="">
      <xdr:nvCxnSpPr>
        <xdr:cNvPr id="516" name="直線コネクタ 515"/>
        <xdr:cNvCxnSpPr/>
      </xdr:nvCxnSpPr>
      <xdr:spPr>
        <a:xfrm flipV="1">
          <a:off x="14592300" y="6493196"/>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9414</xdr:rowOff>
    </xdr:from>
    <xdr:to>
      <xdr:col>21</xdr:col>
      <xdr:colOff>161925</xdr:colOff>
      <xdr:row>37</xdr:row>
      <xdr:rowOff>161907</xdr:rowOff>
    </xdr:to>
    <xdr:cxnSp macro="">
      <xdr:nvCxnSpPr>
        <xdr:cNvPr id="519" name="直線コネクタ 518"/>
        <xdr:cNvCxnSpPr/>
      </xdr:nvCxnSpPr>
      <xdr:spPr>
        <a:xfrm>
          <a:off x="13703300" y="6353064"/>
          <a:ext cx="889000" cy="15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154200</xdr:rowOff>
    </xdr:from>
    <xdr:to>
      <xdr:col>19</xdr:col>
      <xdr:colOff>644525</xdr:colOff>
      <xdr:row>37</xdr:row>
      <xdr:rowOff>9414</xdr:rowOff>
    </xdr:to>
    <xdr:cxnSp macro="">
      <xdr:nvCxnSpPr>
        <xdr:cNvPr id="522" name="直線コネクタ 521"/>
        <xdr:cNvCxnSpPr/>
      </xdr:nvCxnSpPr>
      <xdr:spPr>
        <a:xfrm>
          <a:off x="12814300" y="6326400"/>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27273</xdr:rowOff>
    </xdr:from>
    <xdr:ext cx="534377" cy="259045"/>
    <xdr:sp macro="" textlink="">
      <xdr:nvSpPr>
        <xdr:cNvPr id="526" name="テキスト ボックス 525"/>
        <xdr:cNvSpPr txBox="1"/>
      </xdr:nvSpPr>
      <xdr:spPr>
        <a:xfrm>
          <a:off x="12547111" y="6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91741</xdr:rowOff>
    </xdr:from>
    <xdr:to>
      <xdr:col>23</xdr:col>
      <xdr:colOff>568325</xdr:colOff>
      <xdr:row>38</xdr:row>
      <xdr:rowOff>21892</xdr:rowOff>
    </xdr:to>
    <xdr:sp macro="" textlink="">
      <xdr:nvSpPr>
        <xdr:cNvPr id="532" name="円/楕円 531"/>
        <xdr:cNvSpPr/>
      </xdr:nvSpPr>
      <xdr:spPr>
        <a:xfrm>
          <a:off x="16268700" y="6435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6668</xdr:rowOff>
    </xdr:from>
    <xdr:ext cx="534377" cy="259045"/>
    <xdr:sp macro="" textlink="">
      <xdr:nvSpPr>
        <xdr:cNvPr id="533" name="消防費該当値テキスト"/>
        <xdr:cNvSpPr txBox="1"/>
      </xdr:nvSpPr>
      <xdr:spPr>
        <a:xfrm>
          <a:off x="16370300" y="63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98746</xdr:rowOff>
    </xdr:from>
    <xdr:to>
      <xdr:col>22</xdr:col>
      <xdr:colOff>415925</xdr:colOff>
      <xdr:row>38</xdr:row>
      <xdr:rowOff>28896</xdr:rowOff>
    </xdr:to>
    <xdr:sp macro="" textlink="">
      <xdr:nvSpPr>
        <xdr:cNvPr id="534" name="円/楕円 533"/>
        <xdr:cNvSpPr/>
      </xdr:nvSpPr>
      <xdr:spPr>
        <a:xfrm>
          <a:off x="15430500" y="64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20023</xdr:rowOff>
    </xdr:from>
    <xdr:ext cx="534377" cy="259045"/>
    <xdr:sp macro="" textlink="">
      <xdr:nvSpPr>
        <xdr:cNvPr id="535" name="テキスト ボックス 534"/>
        <xdr:cNvSpPr txBox="1"/>
      </xdr:nvSpPr>
      <xdr:spPr>
        <a:xfrm>
          <a:off x="15214111" y="6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111107</xdr:rowOff>
    </xdr:from>
    <xdr:to>
      <xdr:col>21</xdr:col>
      <xdr:colOff>212725</xdr:colOff>
      <xdr:row>38</xdr:row>
      <xdr:rowOff>41256</xdr:rowOff>
    </xdr:to>
    <xdr:sp macro="" textlink="">
      <xdr:nvSpPr>
        <xdr:cNvPr id="536" name="円/楕円 535"/>
        <xdr:cNvSpPr/>
      </xdr:nvSpPr>
      <xdr:spPr>
        <a:xfrm>
          <a:off x="14541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32384</xdr:rowOff>
    </xdr:from>
    <xdr:ext cx="534377" cy="259045"/>
    <xdr:sp macro="" textlink="">
      <xdr:nvSpPr>
        <xdr:cNvPr id="537" name="テキスト ボックス 536"/>
        <xdr:cNvSpPr txBox="1"/>
      </xdr:nvSpPr>
      <xdr:spPr>
        <a:xfrm>
          <a:off x="14325111" y="65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130064</xdr:rowOff>
    </xdr:from>
    <xdr:to>
      <xdr:col>20</xdr:col>
      <xdr:colOff>9525</xdr:colOff>
      <xdr:row>37</xdr:row>
      <xdr:rowOff>60214</xdr:rowOff>
    </xdr:to>
    <xdr:sp macro="" textlink="">
      <xdr:nvSpPr>
        <xdr:cNvPr id="538" name="円/楕円 537"/>
        <xdr:cNvSpPr/>
      </xdr:nvSpPr>
      <xdr:spPr>
        <a:xfrm>
          <a:off x="13652500" y="63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51341</xdr:rowOff>
    </xdr:from>
    <xdr:ext cx="534377" cy="259045"/>
    <xdr:sp macro="" textlink="">
      <xdr:nvSpPr>
        <xdr:cNvPr id="539" name="テキスト ボックス 538"/>
        <xdr:cNvSpPr txBox="1"/>
      </xdr:nvSpPr>
      <xdr:spPr>
        <a:xfrm>
          <a:off x="13436111" y="63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103400</xdr:rowOff>
    </xdr:from>
    <xdr:to>
      <xdr:col>18</xdr:col>
      <xdr:colOff>492125</xdr:colOff>
      <xdr:row>37</xdr:row>
      <xdr:rowOff>33550</xdr:rowOff>
    </xdr:to>
    <xdr:sp macro="" textlink="">
      <xdr:nvSpPr>
        <xdr:cNvPr id="540" name="円/楕円 539"/>
        <xdr:cNvSpPr/>
      </xdr:nvSpPr>
      <xdr:spPr>
        <a:xfrm>
          <a:off x="12763500" y="62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50077</xdr:rowOff>
    </xdr:from>
    <xdr:ext cx="534377" cy="259045"/>
    <xdr:sp macro="" textlink="">
      <xdr:nvSpPr>
        <xdr:cNvPr id="541" name="テキスト ボックス 540"/>
        <xdr:cNvSpPr txBox="1"/>
      </xdr:nvSpPr>
      <xdr:spPr>
        <a:xfrm>
          <a:off x="12547111" y="605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85678</xdr:rowOff>
    </xdr:from>
    <xdr:to>
      <xdr:col>23</xdr:col>
      <xdr:colOff>517525</xdr:colOff>
      <xdr:row>57</xdr:row>
      <xdr:rowOff>30220</xdr:rowOff>
    </xdr:to>
    <xdr:cxnSp macro="">
      <xdr:nvCxnSpPr>
        <xdr:cNvPr id="572" name="直線コネクタ 571"/>
        <xdr:cNvCxnSpPr/>
      </xdr:nvCxnSpPr>
      <xdr:spPr>
        <a:xfrm flipV="1">
          <a:off x="15481300" y="9686878"/>
          <a:ext cx="838200" cy="1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60611</xdr:rowOff>
    </xdr:from>
    <xdr:to>
      <xdr:col>22</xdr:col>
      <xdr:colOff>365125</xdr:colOff>
      <xdr:row>57</xdr:row>
      <xdr:rowOff>30220</xdr:rowOff>
    </xdr:to>
    <xdr:cxnSp macro="">
      <xdr:nvCxnSpPr>
        <xdr:cNvPr id="575" name="直線コネクタ 574"/>
        <xdr:cNvCxnSpPr/>
      </xdr:nvCxnSpPr>
      <xdr:spPr>
        <a:xfrm>
          <a:off x="14592300" y="9661811"/>
          <a:ext cx="889000" cy="14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60611</xdr:rowOff>
    </xdr:from>
    <xdr:to>
      <xdr:col>21</xdr:col>
      <xdr:colOff>161925</xdr:colOff>
      <xdr:row>57</xdr:row>
      <xdr:rowOff>70532</xdr:rowOff>
    </xdr:to>
    <xdr:cxnSp macro="">
      <xdr:nvCxnSpPr>
        <xdr:cNvPr id="578" name="直線コネクタ 577"/>
        <xdr:cNvCxnSpPr/>
      </xdr:nvCxnSpPr>
      <xdr:spPr>
        <a:xfrm flipV="1">
          <a:off x="13703300" y="9661811"/>
          <a:ext cx="889000" cy="18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152543</xdr:rowOff>
    </xdr:from>
    <xdr:ext cx="534377" cy="259045"/>
    <xdr:sp macro="" textlink="">
      <xdr:nvSpPr>
        <xdr:cNvPr id="580" name="テキスト ボックス 579"/>
        <xdr:cNvSpPr txBox="1"/>
      </xdr:nvSpPr>
      <xdr:spPr>
        <a:xfrm>
          <a:off x="14325111" y="9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70532</xdr:rowOff>
    </xdr:from>
    <xdr:to>
      <xdr:col>19</xdr:col>
      <xdr:colOff>644525</xdr:colOff>
      <xdr:row>57</xdr:row>
      <xdr:rowOff>84138</xdr:rowOff>
    </xdr:to>
    <xdr:cxnSp macro="">
      <xdr:nvCxnSpPr>
        <xdr:cNvPr id="581" name="直線コネクタ 580"/>
        <xdr:cNvCxnSpPr/>
      </xdr:nvCxnSpPr>
      <xdr:spPr>
        <a:xfrm flipV="1">
          <a:off x="12814300" y="9843182"/>
          <a:ext cx="8890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34878</xdr:rowOff>
    </xdr:from>
    <xdr:to>
      <xdr:col>23</xdr:col>
      <xdr:colOff>568325</xdr:colOff>
      <xdr:row>56</xdr:row>
      <xdr:rowOff>136478</xdr:rowOff>
    </xdr:to>
    <xdr:sp macro="" textlink="">
      <xdr:nvSpPr>
        <xdr:cNvPr id="591" name="円/楕円 590"/>
        <xdr:cNvSpPr/>
      </xdr:nvSpPr>
      <xdr:spPr>
        <a:xfrm>
          <a:off x="16268700" y="96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57755</xdr:rowOff>
    </xdr:from>
    <xdr:ext cx="534377" cy="259045"/>
    <xdr:sp macro="" textlink="">
      <xdr:nvSpPr>
        <xdr:cNvPr id="592" name="教育費該当値テキスト"/>
        <xdr:cNvSpPr txBox="1"/>
      </xdr:nvSpPr>
      <xdr:spPr>
        <a:xfrm>
          <a:off x="16370300" y="948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80,771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150870</xdr:rowOff>
    </xdr:from>
    <xdr:to>
      <xdr:col>22</xdr:col>
      <xdr:colOff>415925</xdr:colOff>
      <xdr:row>57</xdr:row>
      <xdr:rowOff>81020</xdr:rowOff>
    </xdr:to>
    <xdr:sp macro="" textlink="">
      <xdr:nvSpPr>
        <xdr:cNvPr id="593" name="円/楕円 592"/>
        <xdr:cNvSpPr/>
      </xdr:nvSpPr>
      <xdr:spPr>
        <a:xfrm>
          <a:off x="15430500" y="9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72147</xdr:rowOff>
    </xdr:from>
    <xdr:ext cx="534377" cy="259045"/>
    <xdr:sp macro="" textlink="">
      <xdr:nvSpPr>
        <xdr:cNvPr id="594" name="テキスト ボックス 593"/>
        <xdr:cNvSpPr txBox="1"/>
      </xdr:nvSpPr>
      <xdr:spPr>
        <a:xfrm>
          <a:off x="15214111" y="98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9811</xdr:rowOff>
    </xdr:from>
    <xdr:to>
      <xdr:col>21</xdr:col>
      <xdr:colOff>212725</xdr:colOff>
      <xdr:row>56</xdr:row>
      <xdr:rowOff>111411</xdr:rowOff>
    </xdr:to>
    <xdr:sp macro="" textlink="">
      <xdr:nvSpPr>
        <xdr:cNvPr id="595" name="円/楕円 594"/>
        <xdr:cNvSpPr/>
      </xdr:nvSpPr>
      <xdr:spPr>
        <a:xfrm>
          <a:off x="14541500" y="96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127938</xdr:rowOff>
    </xdr:from>
    <xdr:ext cx="534377" cy="259045"/>
    <xdr:sp macro="" textlink="">
      <xdr:nvSpPr>
        <xdr:cNvPr id="596" name="テキスト ボックス 595"/>
        <xdr:cNvSpPr txBox="1"/>
      </xdr:nvSpPr>
      <xdr:spPr>
        <a:xfrm>
          <a:off x="14325111" y="93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19732</xdr:rowOff>
    </xdr:from>
    <xdr:to>
      <xdr:col>20</xdr:col>
      <xdr:colOff>9525</xdr:colOff>
      <xdr:row>57</xdr:row>
      <xdr:rowOff>121332</xdr:rowOff>
    </xdr:to>
    <xdr:sp macro="" textlink="">
      <xdr:nvSpPr>
        <xdr:cNvPr id="597" name="円/楕円 596"/>
        <xdr:cNvSpPr/>
      </xdr:nvSpPr>
      <xdr:spPr>
        <a:xfrm>
          <a:off x="13652500" y="97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112459</xdr:rowOff>
    </xdr:from>
    <xdr:ext cx="534377" cy="259045"/>
    <xdr:sp macro="" textlink="">
      <xdr:nvSpPr>
        <xdr:cNvPr id="598" name="テキスト ボックス 597"/>
        <xdr:cNvSpPr txBox="1"/>
      </xdr:nvSpPr>
      <xdr:spPr>
        <a:xfrm>
          <a:off x="13436111" y="988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33338</xdr:rowOff>
    </xdr:from>
    <xdr:to>
      <xdr:col>18</xdr:col>
      <xdr:colOff>492125</xdr:colOff>
      <xdr:row>57</xdr:row>
      <xdr:rowOff>134938</xdr:rowOff>
    </xdr:to>
    <xdr:sp macro="" textlink="">
      <xdr:nvSpPr>
        <xdr:cNvPr id="599" name="円/楕円 598"/>
        <xdr:cNvSpPr/>
      </xdr:nvSpPr>
      <xdr:spPr>
        <a:xfrm>
          <a:off x="127635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126065</xdr:rowOff>
    </xdr:from>
    <xdr:ext cx="534377" cy="259045"/>
    <xdr:sp macro="" textlink="">
      <xdr:nvSpPr>
        <xdr:cNvPr id="600" name="テキスト ボックス 599"/>
        <xdr:cNvSpPr txBox="1"/>
      </xdr:nvSpPr>
      <xdr:spPr>
        <a:xfrm>
          <a:off x="12547111" y="98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156400</xdr:rowOff>
    </xdr:from>
    <xdr:to>
      <xdr:col>23</xdr:col>
      <xdr:colOff>517525</xdr:colOff>
      <xdr:row>78</xdr:row>
      <xdr:rowOff>13455</xdr:rowOff>
    </xdr:to>
    <xdr:cxnSp macro="">
      <xdr:nvCxnSpPr>
        <xdr:cNvPr id="625" name="直線コネクタ 624"/>
        <xdr:cNvCxnSpPr/>
      </xdr:nvCxnSpPr>
      <xdr:spPr>
        <a:xfrm>
          <a:off x="15481300" y="13358050"/>
          <a:ext cx="83820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106868</xdr:rowOff>
    </xdr:from>
    <xdr:to>
      <xdr:col>22</xdr:col>
      <xdr:colOff>365125</xdr:colOff>
      <xdr:row>77</xdr:row>
      <xdr:rowOff>156400</xdr:rowOff>
    </xdr:to>
    <xdr:cxnSp macro="">
      <xdr:nvCxnSpPr>
        <xdr:cNvPr id="628" name="直線コネクタ 627"/>
        <xdr:cNvCxnSpPr/>
      </xdr:nvCxnSpPr>
      <xdr:spPr>
        <a:xfrm>
          <a:off x="14592300" y="13308518"/>
          <a:ext cx="889000" cy="4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33780</xdr:rowOff>
    </xdr:from>
    <xdr:ext cx="469744" cy="259045"/>
    <xdr:sp macro="" textlink="">
      <xdr:nvSpPr>
        <xdr:cNvPr id="630" name="テキスト ボックス 629"/>
        <xdr:cNvSpPr txBox="1"/>
      </xdr:nvSpPr>
      <xdr:spPr>
        <a:xfrm>
          <a:off x="15246427" y="134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74418</xdr:rowOff>
    </xdr:from>
    <xdr:to>
      <xdr:col>21</xdr:col>
      <xdr:colOff>161925</xdr:colOff>
      <xdr:row>77</xdr:row>
      <xdr:rowOff>106868</xdr:rowOff>
    </xdr:to>
    <xdr:cxnSp macro="">
      <xdr:nvCxnSpPr>
        <xdr:cNvPr id="631" name="直線コネクタ 630"/>
        <xdr:cNvCxnSpPr/>
      </xdr:nvCxnSpPr>
      <xdr:spPr>
        <a:xfrm>
          <a:off x="13703300" y="12933168"/>
          <a:ext cx="889000" cy="37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16029</xdr:rowOff>
    </xdr:from>
    <xdr:ext cx="469744" cy="259045"/>
    <xdr:sp macro="" textlink="">
      <xdr:nvSpPr>
        <xdr:cNvPr id="633" name="テキスト ボックス 632"/>
        <xdr:cNvSpPr txBox="1"/>
      </xdr:nvSpPr>
      <xdr:spPr>
        <a:xfrm>
          <a:off x="14357427" y="1338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19210</xdr:rowOff>
    </xdr:from>
    <xdr:to>
      <xdr:col>19</xdr:col>
      <xdr:colOff>644525</xdr:colOff>
      <xdr:row>75</xdr:row>
      <xdr:rowOff>74418</xdr:rowOff>
    </xdr:to>
    <xdr:cxnSp macro="">
      <xdr:nvCxnSpPr>
        <xdr:cNvPr id="634" name="直線コネクタ 633"/>
        <xdr:cNvCxnSpPr/>
      </xdr:nvCxnSpPr>
      <xdr:spPr>
        <a:xfrm>
          <a:off x="12814300" y="12877960"/>
          <a:ext cx="889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123151</xdr:rowOff>
    </xdr:from>
    <xdr:ext cx="534377" cy="259045"/>
    <xdr:sp macro="" textlink="">
      <xdr:nvSpPr>
        <xdr:cNvPr id="636" name="テキスト ボックス 635"/>
        <xdr:cNvSpPr txBox="1"/>
      </xdr:nvSpPr>
      <xdr:spPr>
        <a:xfrm>
          <a:off x="13436111" y="133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149927</xdr:rowOff>
    </xdr:from>
    <xdr:ext cx="534377" cy="259045"/>
    <xdr:sp macro="" textlink="">
      <xdr:nvSpPr>
        <xdr:cNvPr id="638" name="テキスト ボックス 637"/>
        <xdr:cNvSpPr txBox="1"/>
      </xdr:nvSpPr>
      <xdr:spPr>
        <a:xfrm>
          <a:off x="12547111" y="133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134105</xdr:rowOff>
    </xdr:from>
    <xdr:to>
      <xdr:col>23</xdr:col>
      <xdr:colOff>568325</xdr:colOff>
      <xdr:row>78</xdr:row>
      <xdr:rowOff>64255</xdr:rowOff>
    </xdr:to>
    <xdr:sp macro="" textlink="">
      <xdr:nvSpPr>
        <xdr:cNvPr id="644" name="円/楕円 643"/>
        <xdr:cNvSpPr/>
      </xdr:nvSpPr>
      <xdr:spPr>
        <a:xfrm>
          <a:off x="162687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87843</xdr:rowOff>
    </xdr:from>
    <xdr:ext cx="469744" cy="259045"/>
    <xdr:sp macro="" textlink="">
      <xdr:nvSpPr>
        <xdr:cNvPr id="645" name="災害復旧費該当値テキスト"/>
        <xdr:cNvSpPr txBox="1"/>
      </xdr:nvSpPr>
      <xdr:spPr>
        <a:xfrm>
          <a:off x="16370300" y="1328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105600</xdr:rowOff>
    </xdr:from>
    <xdr:to>
      <xdr:col>22</xdr:col>
      <xdr:colOff>415925</xdr:colOff>
      <xdr:row>78</xdr:row>
      <xdr:rowOff>35750</xdr:rowOff>
    </xdr:to>
    <xdr:sp macro="" textlink="">
      <xdr:nvSpPr>
        <xdr:cNvPr id="646" name="円/楕円 645"/>
        <xdr:cNvSpPr/>
      </xdr:nvSpPr>
      <xdr:spPr>
        <a:xfrm>
          <a:off x="15430500" y="133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52277</xdr:rowOff>
    </xdr:from>
    <xdr:ext cx="469744" cy="259045"/>
    <xdr:sp macro="" textlink="">
      <xdr:nvSpPr>
        <xdr:cNvPr id="647" name="テキスト ボックス 646"/>
        <xdr:cNvSpPr txBox="1"/>
      </xdr:nvSpPr>
      <xdr:spPr>
        <a:xfrm>
          <a:off x="15246427" y="130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56068</xdr:rowOff>
    </xdr:from>
    <xdr:to>
      <xdr:col>21</xdr:col>
      <xdr:colOff>212725</xdr:colOff>
      <xdr:row>77</xdr:row>
      <xdr:rowOff>157668</xdr:rowOff>
    </xdr:to>
    <xdr:sp macro="" textlink="">
      <xdr:nvSpPr>
        <xdr:cNvPr id="648" name="円/楕円 647"/>
        <xdr:cNvSpPr/>
      </xdr:nvSpPr>
      <xdr:spPr>
        <a:xfrm>
          <a:off x="14541500" y="132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2745</xdr:rowOff>
    </xdr:from>
    <xdr:ext cx="534377" cy="259045"/>
    <xdr:sp macro="" textlink="">
      <xdr:nvSpPr>
        <xdr:cNvPr id="649" name="テキスト ボックス 648"/>
        <xdr:cNvSpPr txBox="1"/>
      </xdr:nvSpPr>
      <xdr:spPr>
        <a:xfrm>
          <a:off x="14325111" y="1303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23618</xdr:rowOff>
    </xdr:from>
    <xdr:to>
      <xdr:col>20</xdr:col>
      <xdr:colOff>9525</xdr:colOff>
      <xdr:row>75</xdr:row>
      <xdr:rowOff>125218</xdr:rowOff>
    </xdr:to>
    <xdr:sp macro="" textlink="">
      <xdr:nvSpPr>
        <xdr:cNvPr id="650" name="円/楕円 649"/>
        <xdr:cNvSpPr/>
      </xdr:nvSpPr>
      <xdr:spPr>
        <a:xfrm>
          <a:off x="13652500" y="12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141745</xdr:rowOff>
    </xdr:from>
    <xdr:ext cx="534377" cy="259045"/>
    <xdr:sp macro="" textlink="">
      <xdr:nvSpPr>
        <xdr:cNvPr id="651" name="テキスト ボックス 650"/>
        <xdr:cNvSpPr txBox="1"/>
      </xdr:nvSpPr>
      <xdr:spPr>
        <a:xfrm>
          <a:off x="13436111" y="1265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139860</xdr:rowOff>
    </xdr:from>
    <xdr:to>
      <xdr:col>18</xdr:col>
      <xdr:colOff>492125</xdr:colOff>
      <xdr:row>75</xdr:row>
      <xdr:rowOff>70010</xdr:rowOff>
    </xdr:to>
    <xdr:sp macro="" textlink="">
      <xdr:nvSpPr>
        <xdr:cNvPr id="652" name="円/楕円 651"/>
        <xdr:cNvSpPr/>
      </xdr:nvSpPr>
      <xdr:spPr>
        <a:xfrm>
          <a:off x="12763500" y="128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86537</xdr:rowOff>
    </xdr:from>
    <xdr:ext cx="534377" cy="259045"/>
    <xdr:sp macro="" textlink="">
      <xdr:nvSpPr>
        <xdr:cNvPr id="653" name="テキスト ボックス 652"/>
        <xdr:cNvSpPr txBox="1"/>
      </xdr:nvSpPr>
      <xdr:spPr>
        <a:xfrm>
          <a:off x="12547111" y="1260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66846</xdr:rowOff>
    </xdr:from>
    <xdr:to>
      <xdr:col>23</xdr:col>
      <xdr:colOff>517525</xdr:colOff>
      <xdr:row>96</xdr:row>
      <xdr:rowOff>67839</xdr:rowOff>
    </xdr:to>
    <xdr:cxnSp macro="">
      <xdr:nvCxnSpPr>
        <xdr:cNvPr id="678" name="直線コネクタ 677"/>
        <xdr:cNvCxnSpPr/>
      </xdr:nvCxnSpPr>
      <xdr:spPr>
        <a:xfrm>
          <a:off x="15481300" y="16526046"/>
          <a:ext cx="8382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3711</xdr:rowOff>
    </xdr:from>
    <xdr:to>
      <xdr:col>22</xdr:col>
      <xdr:colOff>365125</xdr:colOff>
      <xdr:row>96</xdr:row>
      <xdr:rowOff>66846</xdr:rowOff>
    </xdr:to>
    <xdr:cxnSp macro="">
      <xdr:nvCxnSpPr>
        <xdr:cNvPr id="681" name="直線コネクタ 680"/>
        <xdr:cNvCxnSpPr/>
      </xdr:nvCxnSpPr>
      <xdr:spPr>
        <a:xfrm>
          <a:off x="14592300" y="16291461"/>
          <a:ext cx="889000" cy="2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80961</xdr:rowOff>
    </xdr:from>
    <xdr:to>
      <xdr:col>21</xdr:col>
      <xdr:colOff>161925</xdr:colOff>
      <xdr:row>95</xdr:row>
      <xdr:rowOff>3711</xdr:rowOff>
    </xdr:to>
    <xdr:cxnSp macro="">
      <xdr:nvCxnSpPr>
        <xdr:cNvPr id="684" name="直線コネクタ 683"/>
        <xdr:cNvCxnSpPr/>
      </xdr:nvCxnSpPr>
      <xdr:spPr>
        <a:xfrm>
          <a:off x="13703300" y="16197261"/>
          <a:ext cx="889000" cy="9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157847</xdr:rowOff>
    </xdr:from>
    <xdr:ext cx="534377" cy="259045"/>
    <xdr:sp macro="" textlink="">
      <xdr:nvSpPr>
        <xdr:cNvPr id="686" name="テキスト ボックス 685"/>
        <xdr:cNvSpPr txBox="1"/>
      </xdr:nvSpPr>
      <xdr:spPr>
        <a:xfrm>
          <a:off x="14325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80961</xdr:rowOff>
    </xdr:from>
    <xdr:to>
      <xdr:col>19</xdr:col>
      <xdr:colOff>644525</xdr:colOff>
      <xdr:row>95</xdr:row>
      <xdr:rowOff>36407</xdr:rowOff>
    </xdr:to>
    <xdr:cxnSp macro="">
      <xdr:nvCxnSpPr>
        <xdr:cNvPr id="687" name="直線コネクタ 686"/>
        <xdr:cNvCxnSpPr/>
      </xdr:nvCxnSpPr>
      <xdr:spPr>
        <a:xfrm flipV="1">
          <a:off x="12814300" y="16197261"/>
          <a:ext cx="889000" cy="1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142547</xdr:rowOff>
    </xdr:from>
    <xdr:ext cx="534377" cy="259045"/>
    <xdr:sp macro="" textlink="">
      <xdr:nvSpPr>
        <xdr:cNvPr id="689" name="テキスト ボックス 688"/>
        <xdr:cNvSpPr txBox="1"/>
      </xdr:nvSpPr>
      <xdr:spPr>
        <a:xfrm>
          <a:off x="13436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152916</xdr:rowOff>
    </xdr:from>
    <xdr:ext cx="534377" cy="259045"/>
    <xdr:sp macro="" textlink="">
      <xdr:nvSpPr>
        <xdr:cNvPr id="691" name="テキスト ボックス 690"/>
        <xdr:cNvSpPr txBox="1"/>
      </xdr:nvSpPr>
      <xdr:spPr>
        <a:xfrm>
          <a:off x="12547111" y="164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17039</xdr:rowOff>
    </xdr:from>
    <xdr:to>
      <xdr:col>23</xdr:col>
      <xdr:colOff>568325</xdr:colOff>
      <xdr:row>96</xdr:row>
      <xdr:rowOff>118639</xdr:rowOff>
    </xdr:to>
    <xdr:sp macro="" textlink="">
      <xdr:nvSpPr>
        <xdr:cNvPr id="697" name="円/楕円 696"/>
        <xdr:cNvSpPr/>
      </xdr:nvSpPr>
      <xdr:spPr>
        <a:xfrm>
          <a:off x="16268700" y="164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166916</xdr:rowOff>
    </xdr:from>
    <xdr:ext cx="534377" cy="259045"/>
    <xdr:sp macro="" textlink="">
      <xdr:nvSpPr>
        <xdr:cNvPr id="698" name="公債費該当値テキスト"/>
        <xdr:cNvSpPr txBox="1"/>
      </xdr:nvSpPr>
      <xdr:spPr>
        <a:xfrm>
          <a:off x="16370300" y="164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16046</xdr:rowOff>
    </xdr:from>
    <xdr:to>
      <xdr:col>22</xdr:col>
      <xdr:colOff>415925</xdr:colOff>
      <xdr:row>96</xdr:row>
      <xdr:rowOff>117646</xdr:rowOff>
    </xdr:to>
    <xdr:sp macro="" textlink="">
      <xdr:nvSpPr>
        <xdr:cNvPr id="699" name="円/楕円 698"/>
        <xdr:cNvSpPr/>
      </xdr:nvSpPr>
      <xdr:spPr>
        <a:xfrm>
          <a:off x="15430500" y="164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108773</xdr:rowOff>
    </xdr:from>
    <xdr:ext cx="534377" cy="259045"/>
    <xdr:sp macro="" textlink="">
      <xdr:nvSpPr>
        <xdr:cNvPr id="700" name="テキスト ボックス 699"/>
        <xdr:cNvSpPr txBox="1"/>
      </xdr:nvSpPr>
      <xdr:spPr>
        <a:xfrm>
          <a:off x="15214111" y="165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124361</xdr:rowOff>
    </xdr:from>
    <xdr:to>
      <xdr:col>21</xdr:col>
      <xdr:colOff>212725</xdr:colOff>
      <xdr:row>95</xdr:row>
      <xdr:rowOff>54511</xdr:rowOff>
    </xdr:to>
    <xdr:sp macro="" textlink="">
      <xdr:nvSpPr>
        <xdr:cNvPr id="701" name="円/楕円 700"/>
        <xdr:cNvSpPr/>
      </xdr:nvSpPr>
      <xdr:spPr>
        <a:xfrm>
          <a:off x="14541500" y="162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71038</xdr:rowOff>
    </xdr:from>
    <xdr:ext cx="534377" cy="259045"/>
    <xdr:sp macro="" textlink="">
      <xdr:nvSpPr>
        <xdr:cNvPr id="702" name="テキスト ボックス 701"/>
        <xdr:cNvSpPr txBox="1"/>
      </xdr:nvSpPr>
      <xdr:spPr>
        <a:xfrm>
          <a:off x="14325111" y="160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30161</xdr:rowOff>
    </xdr:from>
    <xdr:to>
      <xdr:col>20</xdr:col>
      <xdr:colOff>9525</xdr:colOff>
      <xdr:row>94</xdr:row>
      <xdr:rowOff>131761</xdr:rowOff>
    </xdr:to>
    <xdr:sp macro="" textlink="">
      <xdr:nvSpPr>
        <xdr:cNvPr id="703" name="円/楕円 702"/>
        <xdr:cNvSpPr/>
      </xdr:nvSpPr>
      <xdr:spPr>
        <a:xfrm>
          <a:off x="13652500" y="161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148288</xdr:rowOff>
    </xdr:from>
    <xdr:ext cx="599010" cy="259045"/>
    <xdr:sp macro="" textlink="">
      <xdr:nvSpPr>
        <xdr:cNvPr id="704" name="テキスト ボックス 703"/>
        <xdr:cNvSpPr txBox="1"/>
      </xdr:nvSpPr>
      <xdr:spPr>
        <a:xfrm>
          <a:off x="13403794" y="1592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157057</xdr:rowOff>
    </xdr:from>
    <xdr:to>
      <xdr:col>18</xdr:col>
      <xdr:colOff>492125</xdr:colOff>
      <xdr:row>95</xdr:row>
      <xdr:rowOff>87207</xdr:rowOff>
    </xdr:to>
    <xdr:sp macro="" textlink="">
      <xdr:nvSpPr>
        <xdr:cNvPr id="705" name="円/楕円 704"/>
        <xdr:cNvSpPr/>
      </xdr:nvSpPr>
      <xdr:spPr>
        <a:xfrm>
          <a:off x="12763500" y="162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103734</xdr:rowOff>
    </xdr:from>
    <xdr:ext cx="534377" cy="259045"/>
    <xdr:sp macro="" textlink="">
      <xdr:nvSpPr>
        <xdr:cNvPr id="706" name="テキスト ボックス 705"/>
        <xdr:cNvSpPr txBox="1"/>
      </xdr:nvSpPr>
      <xdr:spPr>
        <a:xfrm>
          <a:off x="12547111" y="1604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a:t>
          </a:r>
          <a:r>
            <a:rPr kumimoji="1" lang="ja-JP" altLang="ja-JP" sz="1300">
              <a:solidFill>
                <a:schemeClr val="dk1"/>
              </a:solidFill>
              <a:effectLst/>
              <a:latin typeface="+mn-lt"/>
              <a:ea typeface="+mn-ea"/>
              <a:cs typeface="+mn-cs"/>
            </a:rPr>
            <a:t>類似団体平均に比べると、</a:t>
          </a:r>
          <a:r>
            <a:rPr kumimoji="1" lang="en-US" altLang="ja-JP" sz="1300">
              <a:solidFill>
                <a:schemeClr val="dk1"/>
              </a:solidFill>
              <a:effectLst/>
              <a:latin typeface="+mn-lt"/>
              <a:ea typeface="+mn-ea"/>
              <a:cs typeface="+mn-cs"/>
            </a:rPr>
            <a:t>110,255</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増加し</a:t>
          </a:r>
          <a:r>
            <a:rPr kumimoji="1" lang="ja-JP" altLang="ja-JP" sz="1300">
              <a:solidFill>
                <a:schemeClr val="dk1"/>
              </a:solidFill>
              <a:effectLst/>
              <a:latin typeface="+mn-lt"/>
              <a:ea typeface="+mn-ea"/>
              <a:cs typeface="+mn-cs"/>
            </a:rPr>
            <a:t>ている。</a:t>
          </a:r>
          <a:r>
            <a:rPr kumimoji="1" lang="ja-JP" altLang="en-US" sz="1300">
              <a:solidFill>
                <a:schemeClr val="dk1"/>
              </a:solidFill>
              <a:effectLst/>
              <a:latin typeface="+mn-lt"/>
              <a:ea typeface="+mn-ea"/>
              <a:cs typeface="+mn-cs"/>
            </a:rPr>
            <a:t>これは、役場新庁舎用備品や情報ネットワーク移設業務等による。民生費は、</a:t>
          </a:r>
          <a:r>
            <a:rPr kumimoji="1" lang="ja-JP" altLang="ja-JP" sz="1300">
              <a:solidFill>
                <a:schemeClr val="dk1"/>
              </a:solidFill>
              <a:effectLst/>
              <a:latin typeface="+mn-lt"/>
              <a:ea typeface="+mn-ea"/>
              <a:cs typeface="+mn-cs"/>
            </a:rPr>
            <a:t>類似団体平均に比べると、</a:t>
          </a:r>
          <a:r>
            <a:rPr kumimoji="1" lang="en-US" altLang="ja-JP" sz="1300">
              <a:solidFill>
                <a:schemeClr val="dk1"/>
              </a:solidFill>
              <a:effectLst/>
              <a:latin typeface="+mn-lt"/>
              <a:ea typeface="+mn-ea"/>
              <a:cs typeface="+mn-cs"/>
            </a:rPr>
            <a:t>224,432</a:t>
          </a:r>
          <a:r>
            <a:rPr kumimoji="1" lang="ja-JP" altLang="ja-JP" sz="1300">
              <a:solidFill>
                <a:schemeClr val="dk1"/>
              </a:solidFill>
              <a:effectLst/>
              <a:latin typeface="+mn-lt"/>
              <a:ea typeface="+mn-ea"/>
              <a:cs typeface="+mn-cs"/>
            </a:rPr>
            <a:t>円増加している。</a:t>
          </a:r>
          <a:r>
            <a:rPr kumimoji="1" lang="ja-JP" altLang="en-US" sz="1300">
              <a:solidFill>
                <a:schemeClr val="dk1"/>
              </a:solidFill>
              <a:effectLst/>
              <a:latin typeface="+mn-lt"/>
              <a:ea typeface="+mn-ea"/>
              <a:cs typeface="+mn-cs"/>
            </a:rPr>
            <a:t>これは、除染対策事業や訓練・介護給付費の増によるものである。商工費は、</a:t>
          </a:r>
          <a:r>
            <a:rPr kumimoji="1" lang="ja-JP" altLang="ja-JP" sz="1300">
              <a:solidFill>
                <a:schemeClr val="dk1"/>
              </a:solidFill>
              <a:effectLst/>
              <a:latin typeface="+mn-lt"/>
              <a:ea typeface="+mn-ea"/>
              <a:cs typeface="+mn-cs"/>
            </a:rPr>
            <a:t>類似団体平均に比べると</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9,148</a:t>
          </a:r>
          <a:r>
            <a:rPr kumimoji="1" lang="ja-JP" altLang="en-US" sz="1300">
              <a:solidFill>
                <a:schemeClr val="dk1"/>
              </a:solidFill>
              <a:effectLst/>
              <a:latin typeface="+mn-lt"/>
              <a:ea typeface="+mn-ea"/>
              <a:cs typeface="+mn-cs"/>
            </a:rPr>
            <a:t>円減少</a:t>
          </a:r>
          <a:r>
            <a:rPr kumimoji="1" lang="ja-JP" altLang="ja-JP" sz="1300">
              <a:solidFill>
                <a:schemeClr val="dk1"/>
              </a:solidFill>
              <a:effectLst/>
              <a:latin typeface="+mn-lt"/>
              <a:ea typeface="+mn-ea"/>
              <a:cs typeface="+mn-cs"/>
            </a:rPr>
            <a:t>している。これは、</a:t>
          </a:r>
          <a:r>
            <a:rPr kumimoji="1" lang="ja-JP" altLang="en-US" sz="1300">
              <a:solidFill>
                <a:schemeClr val="dk1"/>
              </a:solidFill>
              <a:effectLst/>
              <a:latin typeface="+mn-lt"/>
              <a:ea typeface="+mn-ea"/>
              <a:cs typeface="+mn-cs"/>
            </a:rPr>
            <a:t>平成２７年度に工業団地造成事業会計借入金償還金</a:t>
          </a:r>
          <a:r>
            <a:rPr kumimoji="1" lang="en-US" altLang="ja-JP" sz="1300">
              <a:solidFill>
                <a:schemeClr val="dk1"/>
              </a:solidFill>
              <a:effectLst/>
              <a:latin typeface="+mn-lt"/>
              <a:ea typeface="+mn-ea"/>
              <a:cs typeface="+mn-cs"/>
            </a:rPr>
            <a:t>190,000</a:t>
          </a:r>
          <a:r>
            <a:rPr kumimoji="1" lang="ja-JP" altLang="en-US" sz="1300">
              <a:solidFill>
                <a:schemeClr val="dk1"/>
              </a:solidFill>
              <a:effectLst/>
              <a:latin typeface="+mn-lt"/>
              <a:ea typeface="+mn-ea"/>
              <a:cs typeface="+mn-cs"/>
            </a:rPr>
            <a:t>千円が減ったためである。また、</a:t>
          </a:r>
          <a:r>
            <a:rPr kumimoji="1" lang="ja-JP" altLang="en-US" sz="1300">
              <a:latin typeface="ＭＳ Ｐゴシック"/>
            </a:rPr>
            <a:t>教育費が住民一人当たり、</a:t>
          </a:r>
          <a:r>
            <a:rPr kumimoji="1" lang="en-US" altLang="ja-JP" sz="1300">
              <a:latin typeface="ＭＳ Ｐゴシック"/>
            </a:rPr>
            <a:t>80,771</a:t>
          </a:r>
          <a:r>
            <a:rPr kumimoji="1" lang="ja-JP" altLang="en-US" sz="1300">
              <a:latin typeface="ＭＳ Ｐゴシック"/>
            </a:rPr>
            <a:t>円となっており、類似団体平均に比べると、</a:t>
          </a:r>
          <a:r>
            <a:rPr kumimoji="1" lang="en-US" altLang="ja-JP" sz="1300">
              <a:latin typeface="ＭＳ Ｐゴシック"/>
            </a:rPr>
            <a:t>7,772</a:t>
          </a:r>
          <a:r>
            <a:rPr kumimoji="1" lang="ja-JP" altLang="en-US" sz="1300">
              <a:latin typeface="ＭＳ Ｐゴシック"/>
            </a:rPr>
            <a:t>円高い数値となっている。小学校・中学校などの教育施設整備等の増のため、前年比普通建設事業費</a:t>
          </a:r>
          <a:r>
            <a:rPr kumimoji="1" lang="en-US" altLang="ja-JP" sz="1300">
              <a:latin typeface="ＭＳ Ｐゴシック"/>
            </a:rPr>
            <a:t>160.6</a:t>
          </a:r>
          <a:r>
            <a:rPr kumimoji="1" lang="ja-JP" altLang="en-US" sz="1300">
              <a:latin typeface="ＭＳ Ｐゴシック"/>
            </a:rPr>
            <a:t>％の増、物件費</a:t>
          </a:r>
          <a:r>
            <a:rPr kumimoji="1" lang="en-US" altLang="ja-JP" sz="1300">
              <a:latin typeface="ＭＳ Ｐゴシック"/>
            </a:rPr>
            <a:t>20.5</a:t>
          </a:r>
          <a:r>
            <a:rPr kumimoji="1" lang="ja-JP" altLang="en-US" sz="1300">
              <a:latin typeface="ＭＳ Ｐゴシック"/>
            </a:rPr>
            <a:t>％増によることが主な要因である。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実質</a:t>
          </a:r>
          <a:r>
            <a:rPr lang="ja-JP" altLang="en-US" sz="1400" b="0" i="0" baseline="0">
              <a:solidFill>
                <a:schemeClr val="dk1"/>
              </a:solidFill>
              <a:effectLst/>
              <a:latin typeface="+mn-lt"/>
              <a:ea typeface="+mn-ea"/>
              <a:cs typeface="+mn-cs"/>
            </a:rPr>
            <a:t>単年度</a:t>
          </a:r>
          <a:r>
            <a:rPr lang="ja-JP" altLang="ja-JP" sz="1400" b="0" i="0" baseline="0">
              <a:solidFill>
                <a:schemeClr val="dk1"/>
              </a:solidFill>
              <a:effectLst/>
              <a:latin typeface="+mn-lt"/>
              <a:ea typeface="+mn-ea"/>
              <a:cs typeface="+mn-cs"/>
            </a:rPr>
            <a:t>収支</a:t>
          </a:r>
          <a:r>
            <a:rPr lang="ja-JP" altLang="en-US" sz="1400" b="0" i="0" baseline="0">
              <a:solidFill>
                <a:schemeClr val="dk1"/>
              </a:solidFill>
              <a:effectLst/>
              <a:latin typeface="+mn-lt"/>
              <a:ea typeface="+mn-ea"/>
              <a:cs typeface="+mn-cs"/>
            </a:rPr>
            <a:t>額</a:t>
          </a:r>
          <a:r>
            <a:rPr lang="ja-JP" altLang="ja-JP" sz="1400" b="0" i="0" baseline="0">
              <a:solidFill>
                <a:schemeClr val="dk1"/>
              </a:solidFill>
              <a:effectLst/>
              <a:latin typeface="+mn-lt"/>
              <a:ea typeface="+mn-ea"/>
              <a:cs typeface="+mn-cs"/>
            </a:rPr>
            <a:t>については、平成２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８．４７</a:t>
          </a:r>
          <a:r>
            <a:rPr lang="ja-JP" altLang="ja-JP" sz="1400" b="0" i="0" baseline="0">
              <a:solidFill>
                <a:schemeClr val="dk1"/>
              </a:solidFill>
              <a:effectLst/>
              <a:latin typeface="+mn-lt"/>
              <a:ea typeface="+mn-ea"/>
              <a:cs typeface="+mn-cs"/>
            </a:rPr>
            <a:t>となり、平成２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を除き</a:t>
          </a:r>
          <a:r>
            <a:rPr lang="ja-JP" altLang="ja-JP" sz="1400" b="0" i="0" baseline="0">
              <a:solidFill>
                <a:schemeClr val="dk1"/>
              </a:solidFill>
              <a:effectLst/>
              <a:latin typeface="+mn-lt"/>
              <a:ea typeface="+mn-ea"/>
              <a:cs typeface="+mn-cs"/>
            </a:rPr>
            <a:t>プラスとなっている。</a:t>
          </a:r>
          <a:r>
            <a:rPr lang="ja-JP" altLang="en-US" sz="1400" b="0" i="0" baseline="0">
              <a:solidFill>
                <a:schemeClr val="dk1"/>
              </a:solidFill>
              <a:effectLst/>
              <a:latin typeface="+mn-lt"/>
              <a:ea typeface="+mn-ea"/>
              <a:cs typeface="+mn-cs"/>
            </a:rPr>
            <a:t>また、実質収支額は、</a:t>
          </a:r>
          <a:r>
            <a:rPr lang="ja-JP" altLang="ja-JP" sz="1400" b="0" i="0" baseline="0">
              <a:solidFill>
                <a:schemeClr val="dk1"/>
              </a:solidFill>
              <a:effectLst/>
              <a:latin typeface="+mn-lt"/>
              <a:ea typeface="+mn-ea"/>
              <a:cs typeface="+mn-cs"/>
            </a:rPr>
            <a:t>平成２７年度８．</a:t>
          </a:r>
          <a:r>
            <a:rPr lang="ja-JP" altLang="en-US" sz="1400" b="0" i="0" baseline="0">
              <a:solidFill>
                <a:schemeClr val="dk1"/>
              </a:solidFill>
              <a:effectLst/>
              <a:latin typeface="+mn-lt"/>
              <a:ea typeface="+mn-ea"/>
              <a:cs typeface="+mn-cs"/>
            </a:rPr>
            <a:t>１３％プラスとなっている。</a:t>
          </a:r>
          <a:r>
            <a:rPr lang="ja-JP" altLang="ja-JP" sz="1400" b="0" i="0" baseline="0">
              <a:solidFill>
                <a:schemeClr val="dk1"/>
              </a:solidFill>
              <a:effectLst/>
              <a:latin typeface="+mn-lt"/>
              <a:ea typeface="+mn-ea"/>
              <a:cs typeface="+mn-cs"/>
            </a:rPr>
            <a:t>その主な要因としては、平成２４年度については、一般財源で６１，０００千円を積立て、平成２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年度については、</a:t>
          </a:r>
          <a:r>
            <a:rPr lang="ja-JP" altLang="en-US" sz="1400" b="0" i="0" baseline="0">
              <a:solidFill>
                <a:schemeClr val="dk1"/>
              </a:solidFill>
              <a:effectLst/>
              <a:latin typeface="+mn-lt"/>
              <a:ea typeface="+mn-ea"/>
              <a:cs typeface="+mn-cs"/>
            </a:rPr>
            <a:t>事業等の削減</a:t>
          </a:r>
          <a:r>
            <a:rPr lang="ja-JP" altLang="ja-JP" sz="1400" b="0" i="0" baseline="0">
              <a:solidFill>
                <a:schemeClr val="dk1"/>
              </a:solidFill>
              <a:effectLst/>
              <a:latin typeface="+mn-lt"/>
              <a:ea typeface="+mn-ea"/>
              <a:cs typeface="+mn-cs"/>
            </a:rPr>
            <a:t>を行ったためと考えられる。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一般会計及び公営企業以外の特別会計において、実質赤字は生じておらずすべて黒字決算となっており、また公営企業である工業用地造成事業会計（法適）、住宅用地造成事業会計（法適）、水道事業会計（法適）、農業集落排水処理事業特別会計（法非適）の各会計についても資金の不足額は発生していない。　標準財政規模比では、工業用地造成事業会計、住宅用地造成事業会計が大きなウエイトを示している。これは工業用地</a:t>
          </a:r>
          <a:r>
            <a:rPr lang="ja-JP" altLang="en-US" sz="1400" b="0" i="0" baseline="0">
              <a:solidFill>
                <a:schemeClr val="dk1"/>
              </a:solidFill>
              <a:effectLst/>
              <a:latin typeface="+mn-lt"/>
              <a:ea typeface="+mn-ea"/>
              <a:cs typeface="+mn-cs"/>
            </a:rPr>
            <a:t>５７５</a:t>
          </a:r>
          <a:r>
            <a:rPr lang="ja-JP" altLang="ja-JP" sz="1400" b="0" i="0" baseline="0">
              <a:solidFill>
                <a:schemeClr val="dk1"/>
              </a:solidFill>
              <a:effectLst/>
              <a:latin typeface="+mn-lt"/>
              <a:ea typeface="+mn-ea"/>
              <a:cs typeface="+mn-cs"/>
            </a:rPr>
            <a:t>百万円、住宅用地２</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２百万円のまだ販売になっていない分譲資産があるためである。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6625837</v>
      </c>
      <c r="BO4" s="379"/>
      <c r="BP4" s="379"/>
      <c r="BQ4" s="379"/>
      <c r="BR4" s="379"/>
      <c r="BS4" s="379"/>
      <c r="BT4" s="379"/>
      <c r="BU4" s="380"/>
      <c r="BV4" s="378">
        <v>6525852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18.399999999999999</v>
      </c>
      <c r="CU4" s="556"/>
      <c r="CV4" s="556"/>
      <c r="CW4" s="556"/>
      <c r="CX4" s="556"/>
      <c r="CY4" s="556"/>
      <c r="CZ4" s="556"/>
      <c r="DA4" s="557"/>
      <c r="DB4" s="555">
        <v>10.199999999999999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6108764</v>
      </c>
      <c r="BO5" s="384"/>
      <c r="BP5" s="384"/>
      <c r="BQ5" s="384"/>
      <c r="BR5" s="384"/>
      <c r="BS5" s="384"/>
      <c r="BT5" s="384"/>
      <c r="BU5" s="385"/>
      <c r="BV5" s="383">
        <v>6122553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77.900000000000006</v>
      </c>
      <c r="CU5" s="354"/>
      <c r="CV5" s="354"/>
      <c r="CW5" s="354"/>
      <c r="CX5" s="354"/>
      <c r="CY5" s="354"/>
      <c r="CZ5" s="354"/>
      <c r="DA5" s="355"/>
      <c r="DB5" s="353">
        <v>79.400000000000006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517073</v>
      </c>
      <c r="BO6" s="384"/>
      <c r="BP6" s="384"/>
      <c r="BQ6" s="384"/>
      <c r="BR6" s="384"/>
      <c r="BS6" s="384"/>
      <c r="BT6" s="384"/>
      <c r="BU6" s="385"/>
      <c r="BV6" s="383">
        <v>403299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84.4</v>
      </c>
      <c r="CU6" s="530"/>
      <c r="CV6" s="530"/>
      <c r="CW6" s="530"/>
      <c r="CX6" s="530"/>
      <c r="CY6" s="530"/>
      <c r="CZ6" s="530"/>
      <c r="DA6" s="531"/>
      <c r="DB6" s="529">
        <v>87.1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47799</v>
      </c>
      <c r="BO7" s="384"/>
      <c r="BP7" s="384"/>
      <c r="BQ7" s="384"/>
      <c r="BR7" s="384"/>
      <c r="BS7" s="384"/>
      <c r="BT7" s="384"/>
      <c r="BU7" s="385"/>
      <c r="BV7" s="383">
        <v>150576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2556376</v>
      </c>
      <c r="CU7" s="384"/>
      <c r="CV7" s="384"/>
      <c r="CW7" s="384"/>
      <c r="CX7" s="384"/>
      <c r="CY7" s="384"/>
      <c r="CZ7" s="384"/>
      <c r="DA7" s="385"/>
      <c r="DB7" s="383">
        <v>2469433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469274</v>
      </c>
      <c r="BO8" s="384"/>
      <c r="BP8" s="384"/>
      <c r="BQ8" s="384"/>
      <c r="BR8" s="384"/>
      <c r="BS8" s="384"/>
      <c r="BT8" s="384"/>
      <c r="BU8" s="385"/>
      <c r="BV8" s="383">
        <v>252723</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0.55000000000000004</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6495</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216551</v>
      </c>
      <c r="BO9" s="384"/>
      <c r="BP9" s="384"/>
      <c r="BQ9" s="384"/>
      <c r="BR9" s="384"/>
      <c r="BS9" s="384"/>
      <c r="BT9" s="384"/>
      <c r="BU9" s="385"/>
      <c r="BV9" s="383">
        <v>115642</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8.9</v>
      </c>
      <c r="CU9" s="354"/>
      <c r="CV9" s="354"/>
      <c r="CW9" s="354"/>
      <c r="CX9" s="354"/>
      <c r="CY9" s="354"/>
      <c r="CZ9" s="354"/>
      <c r="DA9" s="355"/>
      <c r="DB9" s="353">
        <v>10.3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6802</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78</v>
      </c>
      <c r="AV10" s="441"/>
      <c r="AW10" s="441"/>
      <c r="AX10" s="441"/>
      <c r="AY10" s="363" t="s">
        <v>102</v>
      </c>
      <c r="AZ10" s="364"/>
      <c r="BA10" s="364"/>
      <c r="BB10" s="364"/>
      <c r="BC10" s="364"/>
      <c r="BD10" s="364"/>
      <c r="BE10" s="364"/>
      <c r="BF10" s="364"/>
      <c r="BG10" s="364"/>
      <c r="BH10" s="364"/>
      <c r="BI10" s="364"/>
      <c r="BJ10" s="364"/>
      <c r="BK10" s="364"/>
      <c r="BL10" s="364"/>
      <c r="BM10" s="365"/>
      <c r="BN10" s="383" t="s">
        <v>103</v>
      </c>
      <c r="BO10" s="384"/>
      <c r="BP10" s="384"/>
      <c r="BQ10" s="384"/>
      <c r="BR10" s="384"/>
      <c r="BS10" s="384"/>
      <c r="BT10" s="384"/>
      <c r="BU10" s="385"/>
      <c r="BV10" s="383">
        <v>238717</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103</v>
      </c>
      <c r="BO11" s="384"/>
      <c r="BP11" s="384"/>
      <c r="BQ11" s="384"/>
      <c r="BR11" s="384"/>
      <c r="BS11" s="384"/>
      <c r="BT11" s="384"/>
      <c r="BU11" s="385"/>
      <c r="BV11" s="383" t="s">
        <v>103</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103</v>
      </c>
      <c r="CU11" s="493"/>
      <c r="CV11" s="493"/>
      <c r="CW11" s="493"/>
      <c r="CX11" s="493"/>
      <c r="CY11" s="493"/>
      <c r="CZ11" s="493"/>
      <c r="DA11" s="494"/>
      <c r="DB11" s="492" t="s">
        <v>103</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6675</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6596</v>
      </c>
      <c r="S13" s="485"/>
      <c r="T13" s="485"/>
      <c r="U13" s="485"/>
      <c r="V13" s="486"/>
      <c r="W13" s="472" t="s">
        <v>120</v>
      </c>
      <c r="X13" s="396"/>
      <c r="Y13" s="396"/>
      <c r="Z13" s="396"/>
      <c r="AA13" s="396"/>
      <c r="AB13" s="397"/>
      <c r="AC13" s="359">
        <v>466</v>
      </c>
      <c r="AD13" s="360"/>
      <c r="AE13" s="360"/>
      <c r="AF13" s="360"/>
      <c r="AG13" s="361"/>
      <c r="AH13" s="359">
        <v>540</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216551</v>
      </c>
      <c r="BO13" s="384"/>
      <c r="BP13" s="384"/>
      <c r="BQ13" s="384"/>
      <c r="BR13" s="384"/>
      <c r="BS13" s="384"/>
      <c r="BT13" s="384"/>
      <c r="BU13" s="385"/>
      <c r="BV13" s="383">
        <v>354359</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8.8000000000000007</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6711</v>
      </c>
      <c r="S14" s="485"/>
      <c r="T14" s="485"/>
      <c r="U14" s="485"/>
      <c r="V14" s="486"/>
      <c r="W14" s="487"/>
      <c r="X14" s="399"/>
      <c r="Y14" s="399"/>
      <c r="Z14" s="399"/>
      <c r="AA14" s="399"/>
      <c r="AB14" s="400"/>
      <c r="AC14" s="477">
        <v>14</v>
      </c>
      <c r="AD14" s="478"/>
      <c r="AE14" s="478"/>
      <c r="AF14" s="478"/>
      <c r="AG14" s="479"/>
      <c r="AH14" s="477">
        <v>15.4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41.8</v>
      </c>
      <c r="CU14" s="456"/>
      <c r="CV14" s="456"/>
      <c r="CW14" s="456"/>
      <c r="CX14" s="456"/>
      <c r="CY14" s="456"/>
      <c r="CZ14" s="456"/>
      <c r="DA14" s="457"/>
      <c r="DB14" s="488">
        <v>58.1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6641</v>
      </c>
      <c r="S15" s="485"/>
      <c r="T15" s="485"/>
      <c r="U15" s="485"/>
      <c r="V15" s="486"/>
      <c r="W15" s="472" t="s">
        <v>126</v>
      </c>
      <c r="X15" s="396"/>
      <c r="Y15" s="396"/>
      <c r="Z15" s="396"/>
      <c r="AA15" s="396"/>
      <c r="AB15" s="397"/>
      <c r="AC15" s="359">
        <v>1336</v>
      </c>
      <c r="AD15" s="360"/>
      <c r="AE15" s="360"/>
      <c r="AF15" s="360"/>
      <c r="AG15" s="361"/>
      <c r="AH15" s="359">
        <v>1416</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1058554</v>
      </c>
      <c r="BO15" s="379"/>
      <c r="BP15" s="379"/>
      <c r="BQ15" s="379"/>
      <c r="BR15" s="379"/>
      <c r="BS15" s="379"/>
      <c r="BT15" s="379"/>
      <c r="BU15" s="380"/>
      <c r="BV15" s="378">
        <v>1044659</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40.299999999999997</v>
      </c>
      <c r="AD16" s="478"/>
      <c r="AE16" s="478"/>
      <c r="AF16" s="478"/>
      <c r="AG16" s="479"/>
      <c r="AH16" s="477">
        <v>40.5</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2044548</v>
      </c>
      <c r="BO16" s="384"/>
      <c r="BP16" s="384"/>
      <c r="BQ16" s="384"/>
      <c r="BR16" s="384"/>
      <c r="BS16" s="384"/>
      <c r="BT16" s="384"/>
      <c r="BU16" s="385"/>
      <c r="BV16" s="383">
        <v>1939629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1515</v>
      </c>
      <c r="AD17" s="360"/>
      <c r="AE17" s="360"/>
      <c r="AF17" s="360"/>
      <c r="AG17" s="361"/>
      <c r="AH17" s="359">
        <v>1511</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1361420</v>
      </c>
      <c r="BO17" s="384"/>
      <c r="BP17" s="384"/>
      <c r="BQ17" s="384"/>
      <c r="BR17" s="384"/>
      <c r="BS17" s="384"/>
      <c r="BT17" s="384"/>
      <c r="BU17" s="385"/>
      <c r="BV17" s="383">
        <v>1358627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35.43</v>
      </c>
      <c r="M18" s="448"/>
      <c r="N18" s="448"/>
      <c r="O18" s="448"/>
      <c r="P18" s="448"/>
      <c r="Q18" s="448"/>
      <c r="R18" s="449"/>
      <c r="S18" s="449"/>
      <c r="T18" s="449"/>
      <c r="U18" s="449"/>
      <c r="V18" s="450"/>
      <c r="W18" s="464"/>
      <c r="X18" s="465"/>
      <c r="Y18" s="465"/>
      <c r="Z18" s="465"/>
      <c r="AA18" s="465"/>
      <c r="AB18" s="473"/>
      <c r="AC18" s="347">
        <v>45.7</v>
      </c>
      <c r="AD18" s="348"/>
      <c r="AE18" s="348"/>
      <c r="AF18" s="348"/>
      <c r="AG18" s="451"/>
      <c r="AH18" s="347">
        <v>43.2</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2015396</v>
      </c>
      <c r="BO18" s="384"/>
      <c r="BP18" s="384"/>
      <c r="BQ18" s="384"/>
      <c r="BR18" s="384"/>
      <c r="BS18" s="384"/>
      <c r="BT18" s="384"/>
      <c r="BU18" s="385"/>
      <c r="BV18" s="383">
        <v>1954460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183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3640961</v>
      </c>
      <c r="BO19" s="384"/>
      <c r="BP19" s="384"/>
      <c r="BQ19" s="384"/>
      <c r="BR19" s="384"/>
      <c r="BS19" s="384"/>
      <c r="BT19" s="384"/>
      <c r="BU19" s="385"/>
      <c r="BV19" s="383">
        <v>3182261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2059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4049030</v>
      </c>
      <c r="BO23" s="384"/>
      <c r="BP23" s="384"/>
      <c r="BQ23" s="384"/>
      <c r="BR23" s="384"/>
      <c r="BS23" s="384"/>
      <c r="BT23" s="384"/>
      <c r="BU23" s="385"/>
      <c r="BV23" s="383">
        <v>3632549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7050</v>
      </c>
      <c r="R24" s="360"/>
      <c r="S24" s="360"/>
      <c r="T24" s="360"/>
      <c r="U24" s="360"/>
      <c r="V24" s="361"/>
      <c r="W24" s="425"/>
      <c r="X24" s="416"/>
      <c r="Y24" s="417"/>
      <c r="Z24" s="356" t="s">
        <v>150</v>
      </c>
      <c r="AA24" s="357"/>
      <c r="AB24" s="357"/>
      <c r="AC24" s="357"/>
      <c r="AD24" s="357"/>
      <c r="AE24" s="357"/>
      <c r="AF24" s="357"/>
      <c r="AG24" s="358"/>
      <c r="AH24" s="359">
        <v>49</v>
      </c>
      <c r="AI24" s="360"/>
      <c r="AJ24" s="360"/>
      <c r="AK24" s="360"/>
      <c r="AL24" s="361"/>
      <c r="AM24" s="359">
        <v>165718</v>
      </c>
      <c r="AN24" s="360"/>
      <c r="AO24" s="360"/>
      <c r="AP24" s="360"/>
      <c r="AQ24" s="360"/>
      <c r="AR24" s="361"/>
      <c r="AS24" s="359">
        <v>3382</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1711286</v>
      </c>
      <c r="BO24" s="384"/>
      <c r="BP24" s="384"/>
      <c r="BQ24" s="384"/>
      <c r="BR24" s="384"/>
      <c r="BS24" s="384"/>
      <c r="BT24" s="384"/>
      <c r="BU24" s="385"/>
      <c r="BV24" s="383">
        <v>1886988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5900</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8596</v>
      </c>
      <c r="BO25" s="379"/>
      <c r="BP25" s="379"/>
      <c r="BQ25" s="379"/>
      <c r="BR25" s="379"/>
      <c r="BS25" s="379"/>
      <c r="BT25" s="379"/>
      <c r="BU25" s="380"/>
      <c r="BV25" s="378">
        <v>11265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5350</v>
      </c>
      <c r="R26" s="360"/>
      <c r="S26" s="360"/>
      <c r="T26" s="360"/>
      <c r="U26" s="360"/>
      <c r="V26" s="361"/>
      <c r="W26" s="425"/>
      <c r="X26" s="416"/>
      <c r="Y26" s="417"/>
      <c r="Z26" s="356" t="s">
        <v>156</v>
      </c>
      <c r="AA26" s="438"/>
      <c r="AB26" s="438"/>
      <c r="AC26" s="438"/>
      <c r="AD26" s="438"/>
      <c r="AE26" s="438"/>
      <c r="AF26" s="438"/>
      <c r="AG26" s="439"/>
      <c r="AH26" s="359">
        <v>1</v>
      </c>
      <c r="AI26" s="360"/>
      <c r="AJ26" s="360"/>
      <c r="AK26" s="360"/>
      <c r="AL26" s="361"/>
      <c r="AM26" s="359" t="s">
        <v>157</v>
      </c>
      <c r="AN26" s="360"/>
      <c r="AO26" s="360"/>
      <c r="AP26" s="360"/>
      <c r="AQ26" s="360"/>
      <c r="AR26" s="361"/>
      <c r="AS26" s="359" t="s">
        <v>157</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3110</v>
      </c>
      <c r="R27" s="360"/>
      <c r="S27" s="360"/>
      <c r="T27" s="360"/>
      <c r="U27" s="360"/>
      <c r="V27" s="361"/>
      <c r="W27" s="425"/>
      <c r="X27" s="416"/>
      <c r="Y27" s="417"/>
      <c r="Z27" s="356" t="s">
        <v>160</v>
      </c>
      <c r="AA27" s="357"/>
      <c r="AB27" s="357"/>
      <c r="AC27" s="357"/>
      <c r="AD27" s="357"/>
      <c r="AE27" s="357"/>
      <c r="AF27" s="357"/>
      <c r="AG27" s="358"/>
      <c r="AH27" s="359">
        <v>7</v>
      </c>
      <c r="AI27" s="360"/>
      <c r="AJ27" s="360"/>
      <c r="AK27" s="360"/>
      <c r="AL27" s="361"/>
      <c r="AM27" s="359">
        <v>23618</v>
      </c>
      <c r="AN27" s="360"/>
      <c r="AO27" s="360"/>
      <c r="AP27" s="360"/>
      <c r="AQ27" s="360"/>
      <c r="AR27" s="361"/>
      <c r="AS27" s="359">
        <v>3374</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113505</v>
      </c>
      <c r="BO27" s="387"/>
      <c r="BP27" s="387"/>
      <c r="BQ27" s="387"/>
      <c r="BR27" s="387"/>
      <c r="BS27" s="387"/>
      <c r="BT27" s="387"/>
      <c r="BU27" s="388"/>
      <c r="BV27" s="386">
        <v>113505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2500</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528224</v>
      </c>
      <c r="BO28" s="379"/>
      <c r="BP28" s="379"/>
      <c r="BQ28" s="379"/>
      <c r="BR28" s="379"/>
      <c r="BS28" s="379"/>
      <c r="BT28" s="379"/>
      <c r="BU28" s="380"/>
      <c r="BV28" s="378">
        <v>528224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8</v>
      </c>
      <c r="M29" s="360"/>
      <c r="N29" s="360"/>
      <c r="O29" s="360"/>
      <c r="P29" s="361"/>
      <c r="Q29" s="359">
        <v>2250</v>
      </c>
      <c r="R29" s="360"/>
      <c r="S29" s="360"/>
      <c r="T29" s="360"/>
      <c r="U29" s="360"/>
      <c r="V29" s="361"/>
      <c r="W29" s="426"/>
      <c r="X29" s="427"/>
      <c r="Y29" s="428"/>
      <c r="Z29" s="356" t="s">
        <v>167</v>
      </c>
      <c r="AA29" s="357"/>
      <c r="AB29" s="357"/>
      <c r="AC29" s="357"/>
      <c r="AD29" s="357"/>
      <c r="AE29" s="357"/>
      <c r="AF29" s="357"/>
      <c r="AG29" s="358"/>
      <c r="AH29" s="359">
        <v>56</v>
      </c>
      <c r="AI29" s="360"/>
      <c r="AJ29" s="360"/>
      <c r="AK29" s="360"/>
      <c r="AL29" s="361"/>
      <c r="AM29" s="359">
        <v>189336</v>
      </c>
      <c r="AN29" s="360"/>
      <c r="AO29" s="360"/>
      <c r="AP29" s="360"/>
      <c r="AQ29" s="360"/>
      <c r="AR29" s="361"/>
      <c r="AS29" s="359">
        <v>3381</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226208</v>
      </c>
      <c r="BO29" s="384"/>
      <c r="BP29" s="384"/>
      <c r="BQ29" s="384"/>
      <c r="BR29" s="384"/>
      <c r="BS29" s="384"/>
      <c r="BT29" s="384"/>
      <c r="BU29" s="385"/>
      <c r="BV29" s="383">
        <v>226208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95.6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286884</v>
      </c>
      <c r="BO30" s="387"/>
      <c r="BP30" s="387"/>
      <c r="BQ30" s="387"/>
      <c r="BR30" s="387"/>
      <c r="BS30" s="387"/>
      <c r="BT30" s="387"/>
      <c r="BU30" s="388"/>
      <c r="BV30" s="386">
        <v>246140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農業集落排水処理事業特別会計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白河地方広域市町村圏整備組合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泉崎観光株式会社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工業用地造成事業会計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白河地方広域市町村圏整備組合　水道用水供給事業会計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住宅用地造成事業会計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福島県後期高齢者医療広域連合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介護老人保健施設特別会計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福島県後期高齢者医療広域連合　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福島県市町村総合事務組合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福島県市町村総合事務組合　消防補償等特別会計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福島県市町村総合事務組合　消防賞じゅつ金特別会計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福島県市町村総合事務組合　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福島県市町村総合事務組合　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4" t="s">
        <v>532</v>
      </c>
      <c r="D34" s="1154"/>
      <c r="E34" s="1155"/>
      <c r="F34" s="32">
        <v>30.96</v>
      </c>
      <c r="G34" s="33">
        <v>30.59</v>
      </c>
      <c r="H34" s="33">
        <v>24.39</v>
      </c>
      <c r="I34" s="33">
        <v>27.63</v>
      </c>
      <c r="J34" s="34">
        <v>27.46</v>
      </c>
      <c r="K34" s="22"/>
      <c r="L34" s="22"/>
      <c r="M34" s="22"/>
      <c r="N34" s="22"/>
      <c r="O34" s="22"/>
      <c r="P34" s="22"/>
    </row>
    <row r="35" spans="1:16" ht="39" customHeight="1">
      <c r="A35" s="22"/>
      <c r="B35" s="35"/>
      <c r="C35" s="1148" t="s">
        <v>533</v>
      </c>
      <c r="D35" s="1149"/>
      <c r="E35" s="1150"/>
      <c r="F35" s="36">
        <v>6.05</v>
      </c>
      <c r="G35" s="37">
        <v>9.43</v>
      </c>
      <c r="H35" s="37">
        <v>5.49</v>
      </c>
      <c r="I35" s="37">
        <v>10.23</v>
      </c>
      <c r="J35" s="38">
        <v>18.350000000000001</v>
      </c>
      <c r="K35" s="22"/>
      <c r="L35" s="22"/>
      <c r="M35" s="22"/>
      <c r="N35" s="22"/>
      <c r="O35" s="22"/>
      <c r="P35" s="22"/>
    </row>
    <row r="36" spans="1:16" ht="39" customHeight="1">
      <c r="A36" s="22"/>
      <c r="B36" s="35"/>
      <c r="C36" s="1148" t="s">
        <v>534</v>
      </c>
      <c r="D36" s="1149"/>
      <c r="E36" s="1150"/>
      <c r="F36" s="36">
        <v>11.05</v>
      </c>
      <c r="G36" s="37">
        <v>4.2300000000000004</v>
      </c>
      <c r="H36" s="37">
        <v>2.99</v>
      </c>
      <c r="I36" s="37">
        <v>12.67</v>
      </c>
      <c r="J36" s="38">
        <v>11.29</v>
      </c>
      <c r="K36" s="22"/>
      <c r="L36" s="22"/>
      <c r="M36" s="22"/>
      <c r="N36" s="22"/>
      <c r="O36" s="22"/>
      <c r="P36" s="22"/>
    </row>
    <row r="37" spans="1:16" ht="39" customHeight="1">
      <c r="A37" s="22"/>
      <c r="B37" s="35"/>
      <c r="C37" s="1148" t="s">
        <v>535</v>
      </c>
      <c r="D37" s="1149"/>
      <c r="E37" s="1150"/>
      <c r="F37" s="36">
        <v>7.99</v>
      </c>
      <c r="G37" s="37">
        <v>8.3000000000000007</v>
      </c>
      <c r="H37" s="37">
        <v>8.3699999999999992</v>
      </c>
      <c r="I37" s="37">
        <v>7.81</v>
      </c>
      <c r="J37" s="38">
        <v>6.15</v>
      </c>
      <c r="K37" s="22"/>
      <c r="L37" s="22"/>
      <c r="M37" s="22"/>
      <c r="N37" s="22"/>
      <c r="O37" s="22"/>
      <c r="P37" s="22"/>
    </row>
    <row r="38" spans="1:16" ht="39" customHeight="1">
      <c r="A38" s="22"/>
      <c r="B38" s="35"/>
      <c r="C38" s="1148" t="s">
        <v>536</v>
      </c>
      <c r="D38" s="1149"/>
      <c r="E38" s="1150"/>
      <c r="F38" s="36">
        <v>1.27</v>
      </c>
      <c r="G38" s="37">
        <v>0.67</v>
      </c>
      <c r="H38" s="37">
        <v>0.61</v>
      </c>
      <c r="I38" s="37">
        <v>1.1499999999999999</v>
      </c>
      <c r="J38" s="38">
        <v>1.39</v>
      </c>
      <c r="K38" s="22"/>
      <c r="L38" s="22"/>
      <c r="M38" s="22"/>
      <c r="N38" s="22"/>
      <c r="O38" s="22"/>
      <c r="P38" s="22"/>
    </row>
    <row r="39" spans="1:16" ht="39" customHeight="1">
      <c r="A39" s="22"/>
      <c r="B39" s="35"/>
      <c r="C39" s="1148" t="s">
        <v>537</v>
      </c>
      <c r="D39" s="1149"/>
      <c r="E39" s="1150"/>
      <c r="F39" s="36">
        <v>0.36</v>
      </c>
      <c r="G39" s="37">
        <v>1.62</v>
      </c>
      <c r="H39" s="37">
        <v>0.46</v>
      </c>
      <c r="I39" s="37">
        <v>0.73</v>
      </c>
      <c r="J39" s="38">
        <v>0.27</v>
      </c>
      <c r="K39" s="22"/>
      <c r="L39" s="22"/>
      <c r="M39" s="22"/>
      <c r="N39" s="22"/>
      <c r="O39" s="22"/>
      <c r="P39" s="22"/>
    </row>
    <row r="40" spans="1:16" ht="39" customHeight="1">
      <c r="A40" s="22"/>
      <c r="B40" s="35"/>
      <c r="C40" s="1148" t="s">
        <v>538</v>
      </c>
      <c r="D40" s="1149"/>
      <c r="E40" s="1150"/>
      <c r="F40" s="36">
        <v>3.01</v>
      </c>
      <c r="G40" s="37">
        <v>2.59</v>
      </c>
      <c r="H40" s="37">
        <v>2.08</v>
      </c>
      <c r="I40" s="37">
        <v>0.47</v>
      </c>
      <c r="J40" s="38">
        <v>0.23</v>
      </c>
      <c r="K40" s="22"/>
      <c r="L40" s="22"/>
      <c r="M40" s="22"/>
      <c r="N40" s="22"/>
      <c r="O40" s="22"/>
      <c r="P40" s="22"/>
    </row>
    <row r="41" spans="1:16" ht="39" customHeight="1">
      <c r="A41" s="22"/>
      <c r="B41" s="35"/>
      <c r="C41" s="1148" t="s">
        <v>539</v>
      </c>
      <c r="D41" s="1149"/>
      <c r="E41" s="1150"/>
      <c r="F41" s="36">
        <v>0.09</v>
      </c>
      <c r="G41" s="37">
        <v>0.14000000000000001</v>
      </c>
      <c r="H41" s="37">
        <v>0.31</v>
      </c>
      <c r="I41" s="37">
        <v>0.14000000000000001</v>
      </c>
      <c r="J41" s="38">
        <v>0.13</v>
      </c>
      <c r="K41" s="22"/>
      <c r="L41" s="22"/>
      <c r="M41" s="22"/>
      <c r="N41" s="22"/>
      <c r="O41" s="22"/>
      <c r="P41" s="22"/>
    </row>
    <row r="42" spans="1:16" ht="39" customHeight="1">
      <c r="A42" s="22"/>
      <c r="B42" s="39"/>
      <c r="C42" s="1148" t="s">
        <v>540</v>
      </c>
      <c r="D42" s="1149"/>
      <c r="E42" s="1150"/>
      <c r="F42" s="36" t="s">
        <v>487</v>
      </c>
      <c r="G42" s="37" t="s">
        <v>487</v>
      </c>
      <c r="H42" s="37" t="s">
        <v>487</v>
      </c>
      <c r="I42" s="37" t="s">
        <v>487</v>
      </c>
      <c r="J42" s="38" t="s">
        <v>487</v>
      </c>
      <c r="K42" s="22"/>
      <c r="L42" s="22"/>
      <c r="M42" s="22"/>
      <c r="N42" s="22"/>
      <c r="O42" s="22"/>
      <c r="P42" s="22"/>
    </row>
    <row r="43" spans="1:16" ht="39" customHeight="1" thickBot="1">
      <c r="A43" s="22"/>
      <c r="B43" s="40"/>
      <c r="C43" s="1151" t="s">
        <v>541</v>
      </c>
      <c r="D43" s="1152"/>
      <c r="E43" s="1153"/>
      <c r="F43" s="41">
        <v>0</v>
      </c>
      <c r="G43" s="42">
        <v>0</v>
      </c>
      <c r="H43" s="42">
        <v>14.35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4" t="s">
        <v>11</v>
      </c>
      <c r="C45" s="1165"/>
      <c r="D45" s="58"/>
      <c r="E45" s="1170" t="s">
        <v>12</v>
      </c>
      <c r="F45" s="1170"/>
      <c r="G45" s="1170"/>
      <c r="H45" s="1170"/>
      <c r="I45" s="1170"/>
      <c r="J45" s="1171"/>
      <c r="K45" s="59">
        <v>366</v>
      </c>
      <c r="L45" s="60">
        <v>367</v>
      </c>
      <c r="M45" s="60">
        <v>354</v>
      </c>
      <c r="N45" s="60">
        <v>374</v>
      </c>
      <c r="O45" s="61">
        <v>363</v>
      </c>
      <c r="P45" s="48"/>
      <c r="Q45" s="48"/>
      <c r="R45" s="48"/>
      <c r="S45" s="48"/>
      <c r="T45" s="48"/>
      <c r="U45" s="48"/>
    </row>
    <row r="46" spans="1:21" ht="30.75" customHeight="1">
      <c r="A46" s="48"/>
      <c r="B46" s="1166"/>
      <c r="C46" s="1167"/>
      <c r="D46" s="62"/>
      <c r="E46" s="1158" t="s">
        <v>13</v>
      </c>
      <c r="F46" s="1158"/>
      <c r="G46" s="1158"/>
      <c r="H46" s="1158"/>
      <c r="I46" s="1158"/>
      <c r="J46" s="1159"/>
      <c r="K46" s="63" t="s">
        <v>487</v>
      </c>
      <c r="L46" s="64" t="s">
        <v>487</v>
      </c>
      <c r="M46" s="64" t="s">
        <v>487</v>
      </c>
      <c r="N46" s="64" t="s">
        <v>487</v>
      </c>
      <c r="O46" s="65" t="s">
        <v>487</v>
      </c>
      <c r="P46" s="48"/>
      <c r="Q46" s="48"/>
      <c r="R46" s="48"/>
      <c r="S46" s="48"/>
      <c r="T46" s="48"/>
      <c r="U46" s="48"/>
    </row>
    <row r="47" spans="1:21" ht="30.75" customHeight="1">
      <c r="A47" s="48"/>
      <c r="B47" s="1166"/>
      <c r="C47" s="1167"/>
      <c r="D47" s="62"/>
      <c r="E47" s="1158" t="s">
        <v>14</v>
      </c>
      <c r="F47" s="1158"/>
      <c r="G47" s="1158"/>
      <c r="H47" s="1158"/>
      <c r="I47" s="1158"/>
      <c r="J47" s="1159"/>
      <c r="K47" s="63">
        <v>32</v>
      </c>
      <c r="L47" s="64">
        <v>32</v>
      </c>
      <c r="M47" s="64">
        <v>32</v>
      </c>
      <c r="N47" s="64" t="s">
        <v>487</v>
      </c>
      <c r="O47" s="65" t="s">
        <v>487</v>
      </c>
      <c r="P47" s="48"/>
      <c r="Q47" s="48"/>
      <c r="R47" s="48"/>
      <c r="S47" s="48"/>
      <c r="T47" s="48"/>
      <c r="U47" s="48"/>
    </row>
    <row r="48" spans="1:21" ht="30.75" customHeight="1">
      <c r="A48" s="48"/>
      <c r="B48" s="1166"/>
      <c r="C48" s="1167"/>
      <c r="D48" s="62"/>
      <c r="E48" s="1158" t="s">
        <v>15</v>
      </c>
      <c r="F48" s="1158"/>
      <c r="G48" s="1158"/>
      <c r="H48" s="1158"/>
      <c r="I48" s="1158"/>
      <c r="J48" s="1159"/>
      <c r="K48" s="63">
        <v>71</v>
      </c>
      <c r="L48" s="64">
        <v>144</v>
      </c>
      <c r="M48" s="64">
        <v>138</v>
      </c>
      <c r="N48" s="64">
        <v>152</v>
      </c>
      <c r="O48" s="65">
        <v>149</v>
      </c>
      <c r="P48" s="48"/>
      <c r="Q48" s="48"/>
      <c r="R48" s="48"/>
      <c r="S48" s="48"/>
      <c r="T48" s="48"/>
      <c r="U48" s="48"/>
    </row>
    <row r="49" spans="1:21" ht="30.75" customHeight="1">
      <c r="A49" s="48"/>
      <c r="B49" s="1166"/>
      <c r="C49" s="1167"/>
      <c r="D49" s="62"/>
      <c r="E49" s="1158" t="s">
        <v>16</v>
      </c>
      <c r="F49" s="1158"/>
      <c r="G49" s="1158"/>
      <c r="H49" s="1158"/>
      <c r="I49" s="1158"/>
      <c r="J49" s="1159"/>
      <c r="K49" s="63">
        <v>21</v>
      </c>
      <c r="L49" s="64">
        <v>11</v>
      </c>
      <c r="M49" s="64">
        <v>12</v>
      </c>
      <c r="N49" s="64">
        <v>13</v>
      </c>
      <c r="O49" s="65">
        <v>15</v>
      </c>
      <c r="P49" s="48"/>
      <c r="Q49" s="48"/>
      <c r="R49" s="48"/>
      <c r="S49" s="48"/>
      <c r="T49" s="48"/>
      <c r="U49" s="48"/>
    </row>
    <row r="50" spans="1:21" ht="30.75" customHeight="1">
      <c r="A50" s="48"/>
      <c r="B50" s="1166"/>
      <c r="C50" s="1167"/>
      <c r="D50" s="62"/>
      <c r="E50" s="1158" t="s">
        <v>17</v>
      </c>
      <c r="F50" s="1158"/>
      <c r="G50" s="1158"/>
      <c r="H50" s="1158"/>
      <c r="I50" s="1158"/>
      <c r="J50" s="1159"/>
      <c r="K50" s="63">
        <v>53</v>
      </c>
      <c r="L50" s="64">
        <v>6</v>
      </c>
      <c r="M50" s="64">
        <v>6</v>
      </c>
      <c r="N50" s="64">
        <v>1</v>
      </c>
      <c r="O50" s="65">
        <v>1</v>
      </c>
      <c r="P50" s="48"/>
      <c r="Q50" s="48"/>
      <c r="R50" s="48"/>
      <c r="S50" s="48"/>
      <c r="T50" s="48"/>
      <c r="U50" s="48"/>
    </row>
    <row r="51" spans="1:21" ht="30.75" customHeight="1">
      <c r="A51" s="48"/>
      <c r="B51" s="1168"/>
      <c r="C51" s="1169"/>
      <c r="D51" s="66"/>
      <c r="E51" s="1158" t="s">
        <v>18</v>
      </c>
      <c r="F51" s="1158"/>
      <c r="G51" s="1158"/>
      <c r="H51" s="1158"/>
      <c r="I51" s="1158"/>
      <c r="J51" s="1159"/>
      <c r="K51" s="63" t="s">
        <v>487</v>
      </c>
      <c r="L51" s="64" t="s">
        <v>487</v>
      </c>
      <c r="M51" s="64">
        <v>0</v>
      </c>
      <c r="N51" s="64" t="s">
        <v>487</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353</v>
      </c>
      <c r="L52" s="64">
        <v>349</v>
      </c>
      <c r="M52" s="64">
        <v>338</v>
      </c>
      <c r="N52" s="64">
        <v>351</v>
      </c>
      <c r="O52" s="65">
        <v>340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190</v>
      </c>
      <c r="L53" s="69">
        <v>211</v>
      </c>
      <c r="M53" s="69">
        <v>204</v>
      </c>
      <c r="N53" s="69">
        <v>189</v>
      </c>
      <c r="O53" s="70">
        <v>188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4" t="s">
        <v>24</v>
      </c>
      <c r="C41" s="1185"/>
      <c r="D41" s="81"/>
      <c r="E41" s="1186" t="s">
        <v>25</v>
      </c>
      <c r="F41" s="1186"/>
      <c r="G41" s="1186"/>
      <c r="H41" s="1187"/>
      <c r="I41" s="82">
        <v>4583</v>
      </c>
      <c r="J41" s="83">
        <v>4125</v>
      </c>
      <c r="K41" s="83">
        <v>3890</v>
      </c>
      <c r="L41" s="83">
        <v>3791</v>
      </c>
      <c r="M41" s="84">
        <v>4198</v>
      </c>
    </row>
    <row r="42" spans="2:13" ht="27.75" customHeight="1">
      <c r="B42" s="1174"/>
      <c r="C42" s="1175"/>
      <c r="D42" s="85"/>
      <c r="E42" s="1178" t="s">
        <v>26</v>
      </c>
      <c r="F42" s="1178"/>
      <c r="G42" s="1178"/>
      <c r="H42" s="1179"/>
      <c r="I42" s="86">
        <v>8</v>
      </c>
      <c r="J42" s="87">
        <v>2</v>
      </c>
      <c r="K42" s="87">
        <v>2</v>
      </c>
      <c r="L42" s="87">
        <v>1</v>
      </c>
      <c r="M42" s="88">
        <v>1</v>
      </c>
    </row>
    <row r="43" spans="2:13" ht="27.75" customHeight="1">
      <c r="B43" s="1174"/>
      <c r="C43" s="1175"/>
      <c r="D43" s="85"/>
      <c r="E43" s="1178" t="s">
        <v>27</v>
      </c>
      <c r="F43" s="1178"/>
      <c r="G43" s="1178"/>
      <c r="H43" s="1179"/>
      <c r="I43" s="86">
        <v>1417</v>
      </c>
      <c r="J43" s="87">
        <v>1301</v>
      </c>
      <c r="K43" s="87">
        <v>1123</v>
      </c>
      <c r="L43" s="87">
        <v>1302</v>
      </c>
      <c r="M43" s="88">
        <v>1200</v>
      </c>
    </row>
    <row r="44" spans="2:13" ht="27.75" customHeight="1">
      <c r="B44" s="1174"/>
      <c r="C44" s="1175"/>
      <c r="D44" s="85"/>
      <c r="E44" s="1178" t="s">
        <v>28</v>
      </c>
      <c r="F44" s="1178"/>
      <c r="G44" s="1178"/>
      <c r="H44" s="1179"/>
      <c r="I44" s="86">
        <v>91</v>
      </c>
      <c r="J44" s="87">
        <v>83</v>
      </c>
      <c r="K44" s="87">
        <v>78</v>
      </c>
      <c r="L44" s="87">
        <v>62</v>
      </c>
      <c r="M44" s="88">
        <v>51</v>
      </c>
    </row>
    <row r="45" spans="2:13" ht="27.75" customHeight="1">
      <c r="B45" s="1174"/>
      <c r="C45" s="1175"/>
      <c r="D45" s="85"/>
      <c r="E45" s="1178" t="s">
        <v>29</v>
      </c>
      <c r="F45" s="1178"/>
      <c r="G45" s="1178"/>
      <c r="H45" s="1179"/>
      <c r="I45" s="86">
        <v>817</v>
      </c>
      <c r="J45" s="87">
        <v>794</v>
      </c>
      <c r="K45" s="87">
        <v>717</v>
      </c>
      <c r="L45" s="87">
        <v>485</v>
      </c>
      <c r="M45" s="88">
        <v>314</v>
      </c>
    </row>
    <row r="46" spans="2:13" ht="27.75" customHeight="1">
      <c r="B46" s="1174"/>
      <c r="C46" s="1175"/>
      <c r="D46" s="85"/>
      <c r="E46" s="1178" t="s">
        <v>30</v>
      </c>
      <c r="F46" s="1178"/>
      <c r="G46" s="1178"/>
      <c r="H46" s="1179"/>
      <c r="I46" s="86">
        <v>97</v>
      </c>
      <c r="J46" s="87">
        <v>90</v>
      </c>
      <c r="K46" s="87">
        <v>28</v>
      </c>
      <c r="L46" s="87">
        <v>76</v>
      </c>
      <c r="M46" s="88">
        <v>23</v>
      </c>
    </row>
    <row r="47" spans="2:13" ht="27.75" customHeight="1">
      <c r="B47" s="1174"/>
      <c r="C47" s="1175"/>
      <c r="D47" s="85"/>
      <c r="E47" s="1178" t="s">
        <v>31</v>
      </c>
      <c r="F47" s="1178"/>
      <c r="G47" s="1178"/>
      <c r="H47" s="1179"/>
      <c r="I47" s="86" t="s">
        <v>487</v>
      </c>
      <c r="J47" s="87" t="s">
        <v>487</v>
      </c>
      <c r="K47" s="87" t="s">
        <v>487</v>
      </c>
      <c r="L47" s="87" t="s">
        <v>487</v>
      </c>
      <c r="M47" s="88" t="s">
        <v>487</v>
      </c>
    </row>
    <row r="48" spans="2:13" ht="27.75" customHeight="1">
      <c r="B48" s="1176"/>
      <c r="C48" s="1177"/>
      <c r="D48" s="85"/>
      <c r="E48" s="1178" t="s">
        <v>32</v>
      </c>
      <c r="F48" s="1178"/>
      <c r="G48" s="1178"/>
      <c r="H48" s="1179"/>
      <c r="I48" s="86" t="s">
        <v>487</v>
      </c>
      <c r="J48" s="87" t="s">
        <v>487</v>
      </c>
      <c r="K48" s="87" t="s">
        <v>487</v>
      </c>
      <c r="L48" s="87" t="s">
        <v>487</v>
      </c>
      <c r="M48" s="88" t="s">
        <v>487</v>
      </c>
    </row>
    <row r="49" spans="2:13" ht="27.75" customHeight="1">
      <c r="B49" s="1172" t="s">
        <v>33</v>
      </c>
      <c r="C49" s="1173"/>
      <c r="D49" s="89"/>
      <c r="E49" s="1178" t="s">
        <v>34</v>
      </c>
      <c r="F49" s="1178"/>
      <c r="G49" s="1178"/>
      <c r="H49" s="1179"/>
      <c r="I49" s="86">
        <v>851</v>
      </c>
      <c r="J49" s="87">
        <v>895</v>
      </c>
      <c r="K49" s="87">
        <v>903</v>
      </c>
      <c r="L49" s="87">
        <v>839</v>
      </c>
      <c r="M49" s="88">
        <v>1009</v>
      </c>
    </row>
    <row r="50" spans="2:13" ht="27.75" customHeight="1">
      <c r="B50" s="1174"/>
      <c r="C50" s="1175"/>
      <c r="D50" s="85"/>
      <c r="E50" s="1178" t="s">
        <v>35</v>
      </c>
      <c r="F50" s="1178"/>
      <c r="G50" s="1178"/>
      <c r="H50" s="1179"/>
      <c r="I50" s="86">
        <v>830</v>
      </c>
      <c r="J50" s="87">
        <v>407</v>
      </c>
      <c r="K50" s="87">
        <v>83</v>
      </c>
      <c r="L50" s="87">
        <v>58</v>
      </c>
      <c r="M50" s="88">
        <v>44</v>
      </c>
    </row>
    <row r="51" spans="2:13" ht="27.75" customHeight="1">
      <c r="B51" s="1176"/>
      <c r="C51" s="1177"/>
      <c r="D51" s="85"/>
      <c r="E51" s="1178" t="s">
        <v>36</v>
      </c>
      <c r="F51" s="1178"/>
      <c r="G51" s="1178"/>
      <c r="H51" s="1179"/>
      <c r="I51" s="86">
        <v>3536</v>
      </c>
      <c r="J51" s="87">
        <v>3668</v>
      </c>
      <c r="K51" s="87">
        <v>3441</v>
      </c>
      <c r="L51" s="87">
        <v>3574</v>
      </c>
      <c r="M51" s="88">
        <v>3796</v>
      </c>
    </row>
    <row r="52" spans="2:13" ht="27.75" customHeight="1" thickBot="1">
      <c r="B52" s="1180" t="s">
        <v>37</v>
      </c>
      <c r="C52" s="1181"/>
      <c r="D52" s="90"/>
      <c r="E52" s="1182" t="s">
        <v>38</v>
      </c>
      <c r="F52" s="1182"/>
      <c r="G52" s="1182"/>
      <c r="H52" s="1183"/>
      <c r="I52" s="91">
        <v>1796</v>
      </c>
      <c r="J52" s="92">
        <v>1425</v>
      </c>
      <c r="K52" s="92">
        <v>1411</v>
      </c>
      <c r="L52" s="92">
        <v>1247</v>
      </c>
      <c r="M52" s="93">
        <v>937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10357</v>
      </c>
      <c r="E3" s="116"/>
      <c r="F3" s="117">
        <v>96333</v>
      </c>
      <c r="G3" s="118"/>
      <c r="H3" s="119"/>
    </row>
    <row r="4" spans="1:8">
      <c r="A4" s="120"/>
      <c r="B4" s="121"/>
      <c r="C4" s="122"/>
      <c r="D4" s="123">
        <v>3529</v>
      </c>
      <c r="E4" s="124"/>
      <c r="F4" s="125">
        <v>57060</v>
      </c>
      <c r="G4" s="126"/>
      <c r="H4" s="127"/>
    </row>
    <row r="5" spans="1:8">
      <c r="A5" s="108" t="s">
        <v>520</v>
      </c>
      <c r="B5" s="113"/>
      <c r="C5" s="114"/>
      <c r="D5" s="115">
        <v>14569</v>
      </c>
      <c r="E5" s="116"/>
      <c r="F5" s="117">
        <v>117673</v>
      </c>
      <c r="G5" s="118"/>
      <c r="H5" s="119"/>
    </row>
    <row r="6" spans="1:8">
      <c r="A6" s="120"/>
      <c r="B6" s="121"/>
      <c r="C6" s="122"/>
      <c r="D6" s="123">
        <v>6195</v>
      </c>
      <c r="E6" s="124"/>
      <c r="F6" s="125">
        <v>62359</v>
      </c>
      <c r="G6" s="126"/>
      <c r="H6" s="127"/>
    </row>
    <row r="7" spans="1:8">
      <c r="A7" s="108" t="s">
        <v>521</v>
      </c>
      <c r="B7" s="113"/>
      <c r="C7" s="114"/>
      <c r="D7" s="115">
        <v>76169</v>
      </c>
      <c r="E7" s="116"/>
      <c r="F7" s="117">
        <v>118223</v>
      </c>
      <c r="G7" s="118"/>
      <c r="H7" s="119"/>
    </row>
    <row r="8" spans="1:8">
      <c r="A8" s="120"/>
      <c r="B8" s="121"/>
      <c r="C8" s="122"/>
      <c r="D8" s="123">
        <v>19903</v>
      </c>
      <c r="E8" s="124"/>
      <c r="F8" s="125">
        <v>57106</v>
      </c>
      <c r="G8" s="126"/>
      <c r="H8" s="127"/>
    </row>
    <row r="9" spans="1:8">
      <c r="A9" s="108" t="s">
        <v>522</v>
      </c>
      <c r="B9" s="113"/>
      <c r="C9" s="114"/>
      <c r="D9" s="115">
        <v>47602</v>
      </c>
      <c r="E9" s="116"/>
      <c r="F9" s="117">
        <v>128485</v>
      </c>
      <c r="G9" s="118"/>
      <c r="H9" s="119"/>
    </row>
    <row r="10" spans="1:8">
      <c r="A10" s="120"/>
      <c r="B10" s="121"/>
      <c r="C10" s="122"/>
      <c r="D10" s="123">
        <v>39702</v>
      </c>
      <c r="E10" s="124"/>
      <c r="F10" s="125">
        <v>62765</v>
      </c>
      <c r="G10" s="126"/>
      <c r="H10" s="127"/>
    </row>
    <row r="11" spans="1:8">
      <c r="A11" s="108" t="s">
        <v>523</v>
      </c>
      <c r="B11" s="113"/>
      <c r="C11" s="114"/>
      <c r="D11" s="115">
        <v>187331</v>
      </c>
      <c r="E11" s="116"/>
      <c r="F11" s="117">
        <v>128611</v>
      </c>
      <c r="G11" s="118"/>
      <c r="H11" s="119"/>
    </row>
    <row r="12" spans="1:8">
      <c r="A12" s="120"/>
      <c r="B12" s="121"/>
      <c r="C12" s="128"/>
      <c r="D12" s="123">
        <v>159687</v>
      </c>
      <c r="E12" s="124"/>
      <c r="F12" s="125">
        <v>61552</v>
      </c>
      <c r="G12" s="126"/>
      <c r="H12" s="127"/>
    </row>
    <row r="13" spans="1:8">
      <c r="A13" s="108"/>
      <c r="B13" s="113"/>
      <c r="C13" s="129"/>
      <c r="D13" s="130">
        <v>67206</v>
      </c>
      <c r="E13" s="131"/>
      <c r="F13" s="132">
        <v>117865</v>
      </c>
      <c r="G13" s="133"/>
      <c r="H13" s="119"/>
    </row>
    <row r="14" spans="1:8">
      <c r="A14" s="120"/>
      <c r="B14" s="121"/>
      <c r="C14" s="122"/>
      <c r="D14" s="123">
        <v>45803</v>
      </c>
      <c r="E14" s="124"/>
      <c r="F14" s="125">
        <v>60168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6.61</v>
      </c>
      <c r="C19" s="134">
        <f>ROUND(VALUE(SUBSTITUTE(実質収支比率等に係る経年分析!G$48,"▲","-")),2)</f>
        <v>9.43</v>
      </c>
      <c r="D19" s="134">
        <f>ROUND(VALUE(SUBSTITUTE(実質収支比率等に係る経年分析!H$48,"▲","-")),2)</f>
        <v>5.49</v>
      </c>
      <c r="E19" s="134">
        <f>ROUND(VALUE(SUBSTITUTE(実質収支比率等に係る経年分析!I$48,"▲","-")),2)</f>
        <v>10.23</v>
      </c>
      <c r="F19" s="134">
        <f>ROUND(VALUE(SUBSTITUTE(実質収支比率等に係る経年分析!J$48,"▲","-")),2)</f>
        <v>18.36</v>
      </c>
    </row>
    <row r="20" spans="1:11">
      <c r="A20" s="134" t="s">
        <v>43</v>
      </c>
      <c r="B20" s="134">
        <f>ROUND(VALUE(SUBSTITUTE(実質収支比率等に係る経年分析!F$47,"▲","-")),2)</f>
        <v>9.1199999999999992</v>
      </c>
      <c r="C20" s="134">
        <f>ROUND(VALUE(SUBSTITUTE(実質収支比率等に係る経年分析!G$47,"▲","-")),2)</f>
        <v>9.15</v>
      </c>
      <c r="D20" s="134">
        <f>ROUND(VALUE(SUBSTITUTE(実質収支比率等に係る経年分析!H$47,"▲","-")),2)</f>
        <v>11.6</v>
      </c>
      <c r="E20" s="134">
        <f>ROUND(VALUE(SUBSTITUTE(実質収支比率等に係る経年分析!I$47,"▲","-")),2)</f>
        <v>21.39</v>
      </c>
      <c r="F20" s="134">
        <f>ROUND(VALUE(SUBSTITUTE(実質収支比率等に係る経年分析!J$47,"▲","-")),2)</f>
        <v>20.66</v>
      </c>
    </row>
    <row r="21" spans="1:11">
      <c r="A21" s="134" t="s">
        <v>44</v>
      </c>
      <c r="B21" s="134">
        <f>IF(ISNUMBER(VALUE(SUBSTITUTE(実質収支比率等に係る経年分析!F$49,"▲","-"))),ROUND(VALUE(SUBSTITUTE(実質収支比率等に係る経年分析!F$49,"▲","-")),2),NA())</f>
        <v>0.78</v>
      </c>
      <c r="C21" s="134">
        <f>IF(ISNUMBER(VALUE(SUBSTITUTE(実質収支比率等に係る経年分析!G$49,"▲","-"))),ROUND(VALUE(SUBSTITUTE(実質収支比率等に係る経年分析!G$49,"▲","-")),2),NA())</f>
        <v>2.81</v>
      </c>
      <c r="D21" s="134">
        <f>IF(ISNUMBER(VALUE(SUBSTITUTE(実質収支比率等に係る経年分析!H$49,"▲","-"))),ROUND(VALUE(SUBSTITUTE(実質収支比率等に係る経年分析!H$49,"▲","-")),2),NA())</f>
        <v>-1.5</v>
      </c>
      <c r="E21" s="134">
        <f>IF(ISNUMBER(VALUE(SUBSTITUTE(実質収支比率等に係る経年分析!I$49,"▲","-"))),ROUND(VALUE(SUBSTITUTE(実質収支比率等に係る経年分析!I$49,"▲","-")),2),NA())</f>
        <v>14.35</v>
      </c>
      <c r="F21" s="134">
        <f>IF(ISNUMBER(VALUE(SUBSTITUTE(実質収支比率等に係る経年分析!J$49,"▲","-"))),ROUND(VALUE(SUBSTITUTE(実質収支比率等に係る経年分析!J$49,"▲","-")),2),NA())</f>
        <v>8.4700000000000006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14.35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3.01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2.59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農業集落排水処理事業特別会計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1.1499999999999999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1.39</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8.3000000000000007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8.3699999999999992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6.15</v>
      </c>
    </row>
    <row r="34" spans="1:16">
      <c r="A34" s="135" t="str">
        <f>IF(連結実質赤字比率に係る赤字・黒字の構成分析!C$36="",NA(),連結実質赤字比率に係る赤字・黒字の構成分析!C$36)</f>
        <v>住宅用地造成事業会計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4.2300000000000004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18.350000000000001</v>
      </c>
    </row>
    <row r="36" spans="1:16">
      <c r="A36" s="135" t="str">
        <f>IF(連結実質赤字比率に係る赤字・黒字の構成分析!C$34="",NA(),連結実質赤字比率に係る赤字・黒字の構成分析!C$34)</f>
        <v>工業用地造成事業会計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27.46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353</v>
      </c>
      <c r="E42" s="136"/>
      <c r="F42" s="136"/>
      <c r="G42" s="136">
        <f>'実質公債費比率（分子）の構造'!L$52</f>
        <v>349</v>
      </c>
      <c r="H42" s="136"/>
      <c r="I42" s="136"/>
      <c r="J42" s="136">
        <f>'実質公債費比率（分子）の構造'!M$52</f>
        <v>338</v>
      </c>
      <c r="K42" s="136"/>
      <c r="L42" s="136"/>
      <c r="M42" s="136">
        <f>'実質公債費比率（分子）の構造'!N$52</f>
        <v>351</v>
      </c>
      <c r="N42" s="136"/>
      <c r="O42" s="136"/>
      <c r="P42" s="136">
        <f>'実質公債費比率（分子）の構造'!O$52</f>
        <v>340</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53</v>
      </c>
      <c r="C44" s="136"/>
      <c r="D44" s="136"/>
      <c r="E44" s="136">
        <f>'実質公債費比率（分子）の構造'!L$50</f>
        <v>6</v>
      </c>
      <c r="F44" s="136"/>
      <c r="G44" s="136"/>
      <c r="H44" s="136">
        <f>'実質公債費比率（分子）の構造'!M$50</f>
        <v>6</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21</v>
      </c>
      <c r="C45" s="136"/>
      <c r="D45" s="136"/>
      <c r="E45" s="136">
        <f>'実質公債費比率（分子）の構造'!L$49</f>
        <v>11</v>
      </c>
      <c r="F45" s="136"/>
      <c r="G45" s="136"/>
      <c r="H45" s="136">
        <f>'実質公債費比率（分子）の構造'!M$49</f>
        <v>12</v>
      </c>
      <c r="I45" s="136"/>
      <c r="J45" s="136"/>
      <c r="K45" s="136">
        <f>'実質公債費比率（分子）の構造'!N$49</f>
        <v>13</v>
      </c>
      <c r="L45" s="136"/>
      <c r="M45" s="136"/>
      <c r="N45" s="136">
        <f>'実質公債費比率（分子）の構造'!O$49</f>
        <v>15</v>
      </c>
      <c r="O45" s="136"/>
      <c r="P45" s="136"/>
    </row>
    <row r="46" spans="1:16">
      <c r="A46" s="136" t="s">
        <v>55</v>
      </c>
      <c r="B46" s="136">
        <f>'実質公債費比率（分子）の構造'!K$48</f>
        <v>71</v>
      </c>
      <c r="C46" s="136"/>
      <c r="D46" s="136"/>
      <c r="E46" s="136">
        <f>'実質公債費比率（分子）の構造'!L$48</f>
        <v>144</v>
      </c>
      <c r="F46" s="136"/>
      <c r="G46" s="136"/>
      <c r="H46" s="136">
        <f>'実質公債費比率（分子）の構造'!M$48</f>
        <v>138</v>
      </c>
      <c r="I46" s="136"/>
      <c r="J46" s="136"/>
      <c r="K46" s="136">
        <f>'実質公債費比率（分子）の構造'!N$48</f>
        <v>152</v>
      </c>
      <c r="L46" s="136"/>
      <c r="M46" s="136"/>
      <c r="N46" s="136">
        <f>'実質公債費比率（分子）の構造'!O$48</f>
        <v>149</v>
      </c>
      <c r="O46" s="136"/>
      <c r="P46" s="136"/>
    </row>
    <row r="47" spans="1:16">
      <c r="A47" s="136" t="s">
        <v>56</v>
      </c>
      <c r="B47" s="136">
        <f>'実質公債費比率（分子）の構造'!K$47</f>
        <v>32</v>
      </c>
      <c r="C47" s="136"/>
      <c r="D47" s="136"/>
      <c r="E47" s="136">
        <f>'実質公債費比率（分子）の構造'!L$47</f>
        <v>32</v>
      </c>
      <c r="F47" s="136"/>
      <c r="G47" s="136"/>
      <c r="H47" s="136">
        <f>'実質公債費比率（分子）の構造'!M$47</f>
        <v>32</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366</v>
      </c>
      <c r="C49" s="136"/>
      <c r="D49" s="136"/>
      <c r="E49" s="136">
        <f>'実質公債費比率（分子）の構造'!L$45</f>
        <v>367</v>
      </c>
      <c r="F49" s="136"/>
      <c r="G49" s="136"/>
      <c r="H49" s="136">
        <f>'実質公債費比率（分子）の構造'!M$45</f>
        <v>354</v>
      </c>
      <c r="I49" s="136"/>
      <c r="J49" s="136"/>
      <c r="K49" s="136">
        <f>'実質公債費比率（分子）の構造'!N$45</f>
        <v>374</v>
      </c>
      <c r="L49" s="136"/>
      <c r="M49" s="136"/>
      <c r="N49" s="136">
        <f>'実質公債費比率（分子）の構造'!O$45</f>
        <v>363</v>
      </c>
      <c r="O49" s="136"/>
      <c r="P49" s="136"/>
    </row>
    <row r="50" spans="1:16">
      <c r="A50" s="136" t="s">
        <v>59</v>
      </c>
      <c r="B50" s="136" t="e">
        <f>NA()</f>
        <v>#N/A</v>
      </c>
      <c r="C50" s="136">
        <f>IF(ISNUMBER('実質公債費比率（分子）の構造'!K$53),'実質公債費比率（分子）の構造'!K$53,NA())</f>
        <v>190</v>
      </c>
      <c r="D50" s="136" t="e">
        <f>NA()</f>
        <v>#N/A</v>
      </c>
      <c r="E50" s="136" t="e">
        <f>NA()</f>
        <v>#N/A</v>
      </c>
      <c r="F50" s="136">
        <f>IF(ISNUMBER('実質公債費比率（分子）の構造'!L$53),'実質公債費比率（分子）の構造'!L$53,NA())</f>
        <v>211</v>
      </c>
      <c r="G50" s="136" t="e">
        <f>NA()</f>
        <v>#N/A</v>
      </c>
      <c r="H50" s="136" t="e">
        <f>NA()</f>
        <v>#N/A</v>
      </c>
      <c r="I50" s="136">
        <f>IF(ISNUMBER('実質公債費比率（分子）の構造'!M$53),'実質公債費比率（分子）の構造'!M$53,NA())</f>
        <v>204</v>
      </c>
      <c r="J50" s="136" t="e">
        <f>NA()</f>
        <v>#N/A</v>
      </c>
      <c r="K50" s="136" t="e">
        <f>NA()</f>
        <v>#N/A</v>
      </c>
      <c r="L50" s="136">
        <f>IF(ISNUMBER('実質公債費比率（分子）の構造'!N$53),'実質公債費比率（分子）の構造'!N$53,NA())</f>
        <v>189</v>
      </c>
      <c r="M50" s="136" t="e">
        <f>NA()</f>
        <v>#N/A</v>
      </c>
      <c r="N50" s="136" t="e">
        <f>NA()</f>
        <v>#N/A</v>
      </c>
      <c r="O50" s="136">
        <f>IF(ISNUMBER('実質公債費比率（分子）の構造'!O$53),'実質公債費比率（分子）の構造'!O$53,NA())</f>
        <v>188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3536</v>
      </c>
      <c r="E56" s="135"/>
      <c r="F56" s="135"/>
      <c r="G56" s="135">
        <f>'将来負担比率（分子）の構造'!J$51</f>
        <v>3668</v>
      </c>
      <c r="H56" s="135"/>
      <c r="I56" s="135"/>
      <c r="J56" s="135">
        <f>'将来負担比率（分子）の構造'!K$51</f>
        <v>3441</v>
      </c>
      <c r="K56" s="135"/>
      <c r="L56" s="135"/>
      <c r="M56" s="135">
        <f>'将来負担比率（分子）の構造'!L$51</f>
        <v>3574</v>
      </c>
      <c r="N56" s="135"/>
      <c r="O56" s="135"/>
      <c r="P56" s="135">
        <f>'将来負担比率（分子）の構造'!M$51</f>
        <v>3796</v>
      </c>
    </row>
    <row r="57" spans="1:16">
      <c r="A57" s="135" t="s">
        <v>35</v>
      </c>
      <c r="B57" s="135"/>
      <c r="C57" s="135"/>
      <c r="D57" s="135">
        <f>'将来負担比率（分子）の構造'!I$50</f>
        <v>830</v>
      </c>
      <c r="E57" s="135"/>
      <c r="F57" s="135"/>
      <c r="G57" s="135">
        <f>'将来負担比率（分子）の構造'!J$50</f>
        <v>407</v>
      </c>
      <c r="H57" s="135"/>
      <c r="I57" s="135"/>
      <c r="J57" s="135">
        <f>'将来負担比率（分子）の構造'!K$50</f>
        <v>83</v>
      </c>
      <c r="K57" s="135"/>
      <c r="L57" s="135"/>
      <c r="M57" s="135">
        <f>'将来負担比率（分子）の構造'!L$50</f>
        <v>58</v>
      </c>
      <c r="N57" s="135"/>
      <c r="O57" s="135"/>
      <c r="P57" s="135">
        <f>'将来負担比率（分子）の構造'!M$50</f>
        <v>44</v>
      </c>
    </row>
    <row r="58" spans="1:16">
      <c r="A58" s="135" t="s">
        <v>34</v>
      </c>
      <c r="B58" s="135"/>
      <c r="C58" s="135"/>
      <c r="D58" s="135">
        <f>'将来負担比率（分子）の構造'!I$49</f>
        <v>851</v>
      </c>
      <c r="E58" s="135"/>
      <c r="F58" s="135"/>
      <c r="G58" s="135">
        <f>'将来負担比率（分子）の構造'!J$49</f>
        <v>895</v>
      </c>
      <c r="H58" s="135"/>
      <c r="I58" s="135"/>
      <c r="J58" s="135">
        <f>'将来負担比率（分子）の構造'!K$49</f>
        <v>903</v>
      </c>
      <c r="K58" s="135"/>
      <c r="L58" s="135"/>
      <c r="M58" s="135">
        <f>'将来負担比率（分子）の構造'!L$49</f>
        <v>839</v>
      </c>
      <c r="N58" s="135"/>
      <c r="O58" s="135"/>
      <c r="P58" s="135">
        <f>'将来負担比率（分子）の構造'!M$49</f>
        <v>1009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97</v>
      </c>
      <c r="C61" s="135"/>
      <c r="D61" s="135"/>
      <c r="E61" s="135">
        <f>'将来負担比率（分子）の構造'!J$46</f>
        <v>90</v>
      </c>
      <c r="F61" s="135"/>
      <c r="G61" s="135"/>
      <c r="H61" s="135">
        <f>'将来負担比率（分子）の構造'!K$46</f>
        <v>28</v>
      </c>
      <c r="I61" s="135"/>
      <c r="J61" s="135"/>
      <c r="K61" s="135">
        <f>'将来負担比率（分子）の構造'!L$46</f>
        <v>76</v>
      </c>
      <c r="L61" s="135"/>
      <c r="M61" s="135"/>
      <c r="N61" s="135">
        <f>'将来負担比率（分子）の構造'!M$46</f>
        <v>23</v>
      </c>
      <c r="O61" s="135"/>
      <c r="P61" s="135"/>
    </row>
    <row r="62" spans="1:16">
      <c r="A62" s="135" t="s">
        <v>29</v>
      </c>
      <c r="B62" s="135">
        <f>'将来負担比率（分子）の構造'!I$45</f>
        <v>817</v>
      </c>
      <c r="C62" s="135"/>
      <c r="D62" s="135"/>
      <c r="E62" s="135">
        <f>'将来負担比率（分子）の構造'!J$45</f>
        <v>794</v>
      </c>
      <c r="F62" s="135"/>
      <c r="G62" s="135"/>
      <c r="H62" s="135">
        <f>'将来負担比率（分子）の構造'!K$45</f>
        <v>717</v>
      </c>
      <c r="I62" s="135"/>
      <c r="J62" s="135"/>
      <c r="K62" s="135">
        <f>'将来負担比率（分子）の構造'!L$45</f>
        <v>485</v>
      </c>
      <c r="L62" s="135"/>
      <c r="M62" s="135"/>
      <c r="N62" s="135">
        <f>'将来負担比率（分子）の構造'!M$45</f>
        <v>314</v>
      </c>
      <c r="O62" s="135"/>
      <c r="P62" s="135"/>
    </row>
    <row r="63" spans="1:16">
      <c r="A63" s="135" t="s">
        <v>28</v>
      </c>
      <c r="B63" s="135">
        <f>'将来負担比率（分子）の構造'!I$44</f>
        <v>91</v>
      </c>
      <c r="C63" s="135"/>
      <c r="D63" s="135"/>
      <c r="E63" s="135">
        <f>'将来負担比率（分子）の構造'!J$44</f>
        <v>83</v>
      </c>
      <c r="F63" s="135"/>
      <c r="G63" s="135"/>
      <c r="H63" s="135">
        <f>'将来負担比率（分子）の構造'!K$44</f>
        <v>78</v>
      </c>
      <c r="I63" s="135"/>
      <c r="J63" s="135"/>
      <c r="K63" s="135">
        <f>'将来負担比率（分子）の構造'!L$44</f>
        <v>62</v>
      </c>
      <c r="L63" s="135"/>
      <c r="M63" s="135"/>
      <c r="N63" s="135">
        <f>'将来負担比率（分子）の構造'!M$44</f>
        <v>51</v>
      </c>
      <c r="O63" s="135"/>
      <c r="P63" s="135"/>
    </row>
    <row r="64" spans="1:16">
      <c r="A64" s="135" t="s">
        <v>27</v>
      </c>
      <c r="B64" s="135">
        <f>'将来負担比率（分子）の構造'!I$43</f>
        <v>1417</v>
      </c>
      <c r="C64" s="135"/>
      <c r="D64" s="135"/>
      <c r="E64" s="135">
        <f>'将来負担比率（分子）の構造'!J$43</f>
        <v>1301</v>
      </c>
      <c r="F64" s="135"/>
      <c r="G64" s="135"/>
      <c r="H64" s="135">
        <f>'将来負担比率（分子）の構造'!K$43</f>
        <v>1123</v>
      </c>
      <c r="I64" s="135"/>
      <c r="J64" s="135"/>
      <c r="K64" s="135">
        <f>'将来負担比率（分子）の構造'!L$43</f>
        <v>1302</v>
      </c>
      <c r="L64" s="135"/>
      <c r="M64" s="135"/>
      <c r="N64" s="135">
        <f>'将来負担比率（分子）の構造'!M$43</f>
        <v>1200</v>
      </c>
      <c r="O64" s="135"/>
      <c r="P64" s="135"/>
    </row>
    <row r="65" spans="1:16">
      <c r="A65" s="135" t="s">
        <v>26</v>
      </c>
      <c r="B65" s="135">
        <f>'将来負担比率（分子）の構造'!I$42</f>
        <v>8</v>
      </c>
      <c r="C65" s="135"/>
      <c r="D65" s="135"/>
      <c r="E65" s="135">
        <f>'将来負担比率（分子）の構造'!J$42</f>
        <v>2</v>
      </c>
      <c r="F65" s="135"/>
      <c r="G65" s="135"/>
      <c r="H65" s="135">
        <f>'将来負担比率（分子）の構造'!K$42</f>
        <v>2</v>
      </c>
      <c r="I65" s="135"/>
      <c r="J65" s="135"/>
      <c r="K65" s="135">
        <f>'将来負担比率（分子）の構造'!L$42</f>
        <v>1</v>
      </c>
      <c r="L65" s="135"/>
      <c r="M65" s="135"/>
      <c r="N65" s="135">
        <f>'将来負担比率（分子）の構造'!M$42</f>
        <v>1</v>
      </c>
      <c r="O65" s="135"/>
      <c r="P65" s="135"/>
    </row>
    <row r="66" spans="1:16">
      <c r="A66" s="135" t="s">
        <v>25</v>
      </c>
      <c r="B66" s="135">
        <f>'将来負担比率（分子）の構造'!I$41</f>
        <v>4583</v>
      </c>
      <c r="C66" s="135"/>
      <c r="D66" s="135"/>
      <c r="E66" s="135">
        <f>'将来負担比率（分子）の構造'!J$41</f>
        <v>4125</v>
      </c>
      <c r="F66" s="135"/>
      <c r="G66" s="135"/>
      <c r="H66" s="135">
        <f>'将来負担比率（分子）の構造'!K$41</f>
        <v>3890</v>
      </c>
      <c r="I66" s="135"/>
      <c r="J66" s="135"/>
      <c r="K66" s="135">
        <f>'将来負担比率（分子）の構造'!L$41</f>
        <v>3791</v>
      </c>
      <c r="L66" s="135"/>
      <c r="M66" s="135"/>
      <c r="N66" s="135">
        <f>'将来負担比率（分子）の構造'!M$41</f>
        <v>4198</v>
      </c>
      <c r="O66" s="135"/>
      <c r="P66" s="135"/>
    </row>
    <row r="67" spans="1:16">
      <c r="A67" s="135" t="s">
        <v>63</v>
      </c>
      <c r="B67" s="135" t="e">
        <f>NA()</f>
        <v>#N/A</v>
      </c>
      <c r="C67" s="135">
        <f>IF(ISNUMBER('将来負担比率（分子）の構造'!I$52), IF('将来負担比率（分子）の構造'!I$52 &lt; 0, 0, '将来負担比率（分子）の構造'!I$52), NA())</f>
        <v>1796</v>
      </c>
      <c r="D67" s="135" t="e">
        <f>NA()</f>
        <v>#N/A</v>
      </c>
      <c r="E67" s="135" t="e">
        <f>NA()</f>
        <v>#N/A</v>
      </c>
      <c r="F67" s="135">
        <f>IF(ISNUMBER('将来負担比率（分子）の構造'!J$52), IF('将来負担比率（分子）の構造'!J$52 &lt; 0, 0, '将来負担比率（分子）の構造'!J$52), NA())</f>
        <v>1425</v>
      </c>
      <c r="G67" s="135" t="e">
        <f>NA()</f>
        <v>#N/A</v>
      </c>
      <c r="H67" s="135" t="e">
        <f>NA()</f>
        <v>#N/A</v>
      </c>
      <c r="I67" s="135">
        <f>IF(ISNUMBER('将来負担比率（分子）の構造'!K$52), IF('将来負担比率（分子）の構造'!K$52 &lt; 0, 0, '将来負担比率（分子）の構造'!K$52), NA())</f>
        <v>1411</v>
      </c>
      <c r="J67" s="135" t="e">
        <f>NA()</f>
        <v>#N/A</v>
      </c>
      <c r="K67" s="135" t="e">
        <f>NA()</f>
        <v>#N/A</v>
      </c>
      <c r="L67" s="135">
        <f>IF(ISNUMBER('将来負担比率（分子）の構造'!L$52), IF('将来負担比率（分子）の構造'!L$52 &lt; 0, 0, '将来負担比率（分子）の構造'!L$52), NA())</f>
        <v>1247</v>
      </c>
      <c r="M67" s="135" t="e">
        <f>NA()</f>
        <v>#N/A</v>
      </c>
      <c r="N67" s="135" t="e">
        <f>NA()</f>
        <v>#N/A</v>
      </c>
      <c r="O67" s="135">
        <f>IF(ISNUMBER('将来負担比率（分子）の構造'!M$52), IF('将来負担比率（分子）の構造'!M$52 &lt; 0, 0, '将来負担比率（分子）の構造'!M$52), NA())</f>
        <v>937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1180137</v>
      </c>
      <c r="S5" s="639"/>
      <c r="T5" s="639"/>
      <c r="U5" s="639"/>
      <c r="V5" s="639"/>
      <c r="W5" s="639"/>
      <c r="X5" s="639"/>
      <c r="Y5" s="686"/>
      <c r="Z5" s="699">
        <v>17.8</v>
      </c>
      <c r="AA5" s="699"/>
      <c r="AB5" s="699"/>
      <c r="AC5" s="699"/>
      <c r="AD5" s="700">
        <v>1180137</v>
      </c>
      <c r="AE5" s="700"/>
      <c r="AF5" s="700"/>
      <c r="AG5" s="700"/>
      <c r="AH5" s="700"/>
      <c r="AI5" s="700"/>
      <c r="AJ5" s="700"/>
      <c r="AK5" s="700"/>
      <c r="AL5" s="687">
        <v>49.4</v>
      </c>
      <c r="AM5" s="656"/>
      <c r="AN5" s="656"/>
      <c r="AO5" s="688"/>
      <c r="AP5" s="675" t="s">
        <v>206</v>
      </c>
      <c r="AQ5" s="676"/>
      <c r="AR5" s="676"/>
      <c r="AS5" s="676"/>
      <c r="AT5" s="676"/>
      <c r="AU5" s="676"/>
      <c r="AV5" s="676"/>
      <c r="AW5" s="676"/>
      <c r="AX5" s="676"/>
      <c r="AY5" s="676"/>
      <c r="AZ5" s="676"/>
      <c r="BA5" s="676"/>
      <c r="BB5" s="676"/>
      <c r="BC5" s="676"/>
      <c r="BD5" s="676"/>
      <c r="BE5" s="676"/>
      <c r="BF5" s="677"/>
      <c r="BG5" s="588">
        <v>1168404</v>
      </c>
      <c r="BH5" s="589"/>
      <c r="BI5" s="589"/>
      <c r="BJ5" s="589"/>
      <c r="BK5" s="589"/>
      <c r="BL5" s="589"/>
      <c r="BM5" s="589"/>
      <c r="BN5" s="590"/>
      <c r="BO5" s="641">
        <v>99</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39078</v>
      </c>
      <c r="S6" s="589"/>
      <c r="T6" s="589"/>
      <c r="U6" s="589"/>
      <c r="V6" s="589"/>
      <c r="W6" s="589"/>
      <c r="X6" s="589"/>
      <c r="Y6" s="590"/>
      <c r="Z6" s="641">
        <v>0.6</v>
      </c>
      <c r="AA6" s="641"/>
      <c r="AB6" s="641"/>
      <c r="AC6" s="641"/>
      <c r="AD6" s="642">
        <v>39078</v>
      </c>
      <c r="AE6" s="642"/>
      <c r="AF6" s="642"/>
      <c r="AG6" s="642"/>
      <c r="AH6" s="642"/>
      <c r="AI6" s="642"/>
      <c r="AJ6" s="642"/>
      <c r="AK6" s="642"/>
      <c r="AL6" s="611">
        <v>1.6</v>
      </c>
      <c r="AM6" s="643"/>
      <c r="AN6" s="643"/>
      <c r="AO6" s="644"/>
      <c r="AP6" s="585" t="s">
        <v>212</v>
      </c>
      <c r="AQ6" s="586"/>
      <c r="AR6" s="586"/>
      <c r="AS6" s="586"/>
      <c r="AT6" s="586"/>
      <c r="AU6" s="586"/>
      <c r="AV6" s="586"/>
      <c r="AW6" s="586"/>
      <c r="AX6" s="586"/>
      <c r="AY6" s="586"/>
      <c r="AZ6" s="586"/>
      <c r="BA6" s="586"/>
      <c r="BB6" s="586"/>
      <c r="BC6" s="586"/>
      <c r="BD6" s="586"/>
      <c r="BE6" s="586"/>
      <c r="BF6" s="587"/>
      <c r="BG6" s="588">
        <v>1168404</v>
      </c>
      <c r="BH6" s="589"/>
      <c r="BI6" s="589"/>
      <c r="BJ6" s="589"/>
      <c r="BK6" s="589"/>
      <c r="BL6" s="589"/>
      <c r="BM6" s="589"/>
      <c r="BN6" s="590"/>
      <c r="BO6" s="641">
        <v>99</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67977</v>
      </c>
      <c r="CS6" s="589"/>
      <c r="CT6" s="589"/>
      <c r="CU6" s="589"/>
      <c r="CV6" s="589"/>
      <c r="CW6" s="589"/>
      <c r="CX6" s="589"/>
      <c r="CY6" s="590"/>
      <c r="CZ6" s="641">
        <v>1.1000000000000001</v>
      </c>
      <c r="DA6" s="641"/>
      <c r="DB6" s="641"/>
      <c r="DC6" s="641"/>
      <c r="DD6" s="594" t="s">
        <v>207</v>
      </c>
      <c r="DE6" s="589"/>
      <c r="DF6" s="589"/>
      <c r="DG6" s="589"/>
      <c r="DH6" s="589"/>
      <c r="DI6" s="589"/>
      <c r="DJ6" s="589"/>
      <c r="DK6" s="589"/>
      <c r="DL6" s="589"/>
      <c r="DM6" s="589"/>
      <c r="DN6" s="589"/>
      <c r="DO6" s="589"/>
      <c r="DP6" s="590"/>
      <c r="DQ6" s="594">
        <v>67977</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995</v>
      </c>
      <c r="S7" s="589"/>
      <c r="T7" s="589"/>
      <c r="U7" s="589"/>
      <c r="V7" s="589"/>
      <c r="W7" s="589"/>
      <c r="X7" s="589"/>
      <c r="Y7" s="590"/>
      <c r="Z7" s="641">
        <v>0</v>
      </c>
      <c r="AA7" s="641"/>
      <c r="AB7" s="641"/>
      <c r="AC7" s="641"/>
      <c r="AD7" s="642">
        <v>995</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309345</v>
      </c>
      <c r="BH7" s="589"/>
      <c r="BI7" s="589"/>
      <c r="BJ7" s="589"/>
      <c r="BK7" s="589"/>
      <c r="BL7" s="589"/>
      <c r="BM7" s="589"/>
      <c r="BN7" s="590"/>
      <c r="BO7" s="641">
        <v>26.2</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1589808</v>
      </c>
      <c r="CS7" s="589"/>
      <c r="CT7" s="589"/>
      <c r="CU7" s="589"/>
      <c r="CV7" s="589"/>
      <c r="CW7" s="589"/>
      <c r="CX7" s="589"/>
      <c r="CY7" s="590"/>
      <c r="CZ7" s="641">
        <v>26</v>
      </c>
      <c r="DA7" s="641"/>
      <c r="DB7" s="641"/>
      <c r="DC7" s="641"/>
      <c r="DD7" s="594">
        <v>1031613</v>
      </c>
      <c r="DE7" s="589"/>
      <c r="DF7" s="589"/>
      <c r="DG7" s="589"/>
      <c r="DH7" s="589"/>
      <c r="DI7" s="589"/>
      <c r="DJ7" s="589"/>
      <c r="DK7" s="589"/>
      <c r="DL7" s="589"/>
      <c r="DM7" s="589"/>
      <c r="DN7" s="589"/>
      <c r="DO7" s="589"/>
      <c r="DP7" s="590"/>
      <c r="DQ7" s="594">
        <v>1066557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2508</v>
      </c>
      <c r="S8" s="589"/>
      <c r="T8" s="589"/>
      <c r="U8" s="589"/>
      <c r="V8" s="589"/>
      <c r="W8" s="589"/>
      <c r="X8" s="589"/>
      <c r="Y8" s="590"/>
      <c r="Z8" s="641">
        <v>0</v>
      </c>
      <c r="AA8" s="641"/>
      <c r="AB8" s="641"/>
      <c r="AC8" s="641"/>
      <c r="AD8" s="642">
        <v>2508</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10640</v>
      </c>
      <c r="BH8" s="589"/>
      <c r="BI8" s="589"/>
      <c r="BJ8" s="589"/>
      <c r="BK8" s="589"/>
      <c r="BL8" s="589"/>
      <c r="BM8" s="589"/>
      <c r="BN8" s="590"/>
      <c r="BO8" s="641">
        <v>0.9</v>
      </c>
      <c r="BP8" s="641"/>
      <c r="BQ8" s="641"/>
      <c r="BR8" s="641"/>
      <c r="BS8" s="594" t="s">
        <v>103</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2574205</v>
      </c>
      <c r="CS8" s="589"/>
      <c r="CT8" s="589"/>
      <c r="CU8" s="589"/>
      <c r="CV8" s="589"/>
      <c r="CW8" s="589"/>
      <c r="CX8" s="589"/>
      <c r="CY8" s="590"/>
      <c r="CZ8" s="641">
        <v>42.1</v>
      </c>
      <c r="DA8" s="641"/>
      <c r="DB8" s="641"/>
      <c r="DC8" s="641"/>
      <c r="DD8" s="594">
        <v>1620</v>
      </c>
      <c r="DE8" s="589"/>
      <c r="DF8" s="589"/>
      <c r="DG8" s="589"/>
      <c r="DH8" s="589"/>
      <c r="DI8" s="589"/>
      <c r="DJ8" s="589"/>
      <c r="DK8" s="589"/>
      <c r="DL8" s="589"/>
      <c r="DM8" s="589"/>
      <c r="DN8" s="589"/>
      <c r="DO8" s="589"/>
      <c r="DP8" s="590"/>
      <c r="DQ8" s="594">
        <v>488258</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2044</v>
      </c>
      <c r="S9" s="589"/>
      <c r="T9" s="589"/>
      <c r="U9" s="589"/>
      <c r="V9" s="589"/>
      <c r="W9" s="589"/>
      <c r="X9" s="589"/>
      <c r="Y9" s="590"/>
      <c r="Z9" s="641">
        <v>0</v>
      </c>
      <c r="AA9" s="641"/>
      <c r="AB9" s="641"/>
      <c r="AC9" s="641"/>
      <c r="AD9" s="642">
        <v>2044</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224239</v>
      </c>
      <c r="BH9" s="589"/>
      <c r="BI9" s="589"/>
      <c r="BJ9" s="589"/>
      <c r="BK9" s="589"/>
      <c r="BL9" s="589"/>
      <c r="BM9" s="589"/>
      <c r="BN9" s="590"/>
      <c r="BO9" s="641">
        <v>19</v>
      </c>
      <c r="BP9" s="641"/>
      <c r="BQ9" s="641"/>
      <c r="BR9" s="641"/>
      <c r="BS9" s="594" t="s">
        <v>103</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282873</v>
      </c>
      <c r="CS9" s="589"/>
      <c r="CT9" s="589"/>
      <c r="CU9" s="589"/>
      <c r="CV9" s="589"/>
      <c r="CW9" s="589"/>
      <c r="CX9" s="589"/>
      <c r="CY9" s="590"/>
      <c r="CZ9" s="641">
        <v>4.5999999999999996</v>
      </c>
      <c r="DA9" s="641"/>
      <c r="DB9" s="641"/>
      <c r="DC9" s="641"/>
      <c r="DD9" s="594">
        <v>349</v>
      </c>
      <c r="DE9" s="589"/>
      <c r="DF9" s="589"/>
      <c r="DG9" s="589"/>
      <c r="DH9" s="589"/>
      <c r="DI9" s="589"/>
      <c r="DJ9" s="589"/>
      <c r="DK9" s="589"/>
      <c r="DL9" s="589"/>
      <c r="DM9" s="589"/>
      <c r="DN9" s="589"/>
      <c r="DO9" s="589"/>
      <c r="DP9" s="590"/>
      <c r="DQ9" s="594">
        <v>272516</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135850</v>
      </c>
      <c r="S10" s="589"/>
      <c r="T10" s="589"/>
      <c r="U10" s="589"/>
      <c r="V10" s="589"/>
      <c r="W10" s="589"/>
      <c r="X10" s="589"/>
      <c r="Y10" s="590"/>
      <c r="Z10" s="641">
        <v>2.1</v>
      </c>
      <c r="AA10" s="641"/>
      <c r="AB10" s="641"/>
      <c r="AC10" s="641"/>
      <c r="AD10" s="642">
        <v>135850</v>
      </c>
      <c r="AE10" s="642"/>
      <c r="AF10" s="642"/>
      <c r="AG10" s="642"/>
      <c r="AH10" s="642"/>
      <c r="AI10" s="642"/>
      <c r="AJ10" s="642"/>
      <c r="AK10" s="642"/>
      <c r="AL10" s="611">
        <v>5.7</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25441</v>
      </c>
      <c r="BH10" s="589"/>
      <c r="BI10" s="589"/>
      <c r="BJ10" s="589"/>
      <c r="BK10" s="589"/>
      <c r="BL10" s="589"/>
      <c r="BM10" s="589"/>
      <c r="BN10" s="590"/>
      <c r="BO10" s="641">
        <v>2.2000000000000002</v>
      </c>
      <c r="BP10" s="641"/>
      <c r="BQ10" s="641"/>
      <c r="BR10" s="641"/>
      <c r="BS10" s="594" t="s">
        <v>103</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6283</v>
      </c>
      <c r="CS10" s="589"/>
      <c r="CT10" s="589"/>
      <c r="CU10" s="589"/>
      <c r="CV10" s="589"/>
      <c r="CW10" s="589"/>
      <c r="CX10" s="589"/>
      <c r="CY10" s="590"/>
      <c r="CZ10" s="641">
        <v>0.1</v>
      </c>
      <c r="DA10" s="641"/>
      <c r="DB10" s="641"/>
      <c r="DC10" s="641"/>
      <c r="DD10" s="594" t="s">
        <v>103</v>
      </c>
      <c r="DE10" s="589"/>
      <c r="DF10" s="589"/>
      <c r="DG10" s="589"/>
      <c r="DH10" s="589"/>
      <c r="DI10" s="589"/>
      <c r="DJ10" s="589"/>
      <c r="DK10" s="589"/>
      <c r="DL10" s="589"/>
      <c r="DM10" s="589"/>
      <c r="DN10" s="589"/>
      <c r="DO10" s="589"/>
      <c r="DP10" s="590"/>
      <c r="DQ10" s="594">
        <v>1810</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103</v>
      </c>
      <c r="S11" s="589"/>
      <c r="T11" s="589"/>
      <c r="U11" s="589"/>
      <c r="V11" s="589"/>
      <c r="W11" s="589"/>
      <c r="X11" s="589"/>
      <c r="Y11" s="590"/>
      <c r="Z11" s="641" t="s">
        <v>103</v>
      </c>
      <c r="AA11" s="641"/>
      <c r="AB11" s="641"/>
      <c r="AC11" s="641"/>
      <c r="AD11" s="642" t="s">
        <v>103</v>
      </c>
      <c r="AE11" s="642"/>
      <c r="AF11" s="642"/>
      <c r="AG11" s="642"/>
      <c r="AH11" s="642"/>
      <c r="AI11" s="642"/>
      <c r="AJ11" s="642"/>
      <c r="AK11" s="642"/>
      <c r="AL11" s="611" t="s">
        <v>103</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49025</v>
      </c>
      <c r="BH11" s="589"/>
      <c r="BI11" s="589"/>
      <c r="BJ11" s="589"/>
      <c r="BK11" s="589"/>
      <c r="BL11" s="589"/>
      <c r="BM11" s="589"/>
      <c r="BN11" s="590"/>
      <c r="BO11" s="641">
        <v>4.2</v>
      </c>
      <c r="BP11" s="641"/>
      <c r="BQ11" s="641"/>
      <c r="BR11" s="641"/>
      <c r="BS11" s="594" t="s">
        <v>103</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347125</v>
      </c>
      <c r="CS11" s="589"/>
      <c r="CT11" s="589"/>
      <c r="CU11" s="589"/>
      <c r="CV11" s="589"/>
      <c r="CW11" s="589"/>
      <c r="CX11" s="589"/>
      <c r="CY11" s="590"/>
      <c r="CZ11" s="641">
        <v>5.7</v>
      </c>
      <c r="DA11" s="641"/>
      <c r="DB11" s="641"/>
      <c r="DC11" s="641"/>
      <c r="DD11" s="594">
        <v>2808</v>
      </c>
      <c r="DE11" s="589"/>
      <c r="DF11" s="589"/>
      <c r="DG11" s="589"/>
      <c r="DH11" s="589"/>
      <c r="DI11" s="589"/>
      <c r="DJ11" s="589"/>
      <c r="DK11" s="589"/>
      <c r="DL11" s="589"/>
      <c r="DM11" s="589"/>
      <c r="DN11" s="589"/>
      <c r="DO11" s="589"/>
      <c r="DP11" s="590"/>
      <c r="DQ11" s="594">
        <v>213143</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103</v>
      </c>
      <c r="S12" s="589"/>
      <c r="T12" s="589"/>
      <c r="U12" s="589"/>
      <c r="V12" s="589"/>
      <c r="W12" s="589"/>
      <c r="X12" s="589"/>
      <c r="Y12" s="590"/>
      <c r="Z12" s="641" t="s">
        <v>103</v>
      </c>
      <c r="AA12" s="641"/>
      <c r="AB12" s="641"/>
      <c r="AC12" s="641"/>
      <c r="AD12" s="642" t="s">
        <v>103</v>
      </c>
      <c r="AE12" s="642"/>
      <c r="AF12" s="642"/>
      <c r="AG12" s="642"/>
      <c r="AH12" s="642"/>
      <c r="AI12" s="642"/>
      <c r="AJ12" s="642"/>
      <c r="AK12" s="642"/>
      <c r="AL12" s="611" t="s">
        <v>103</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771330</v>
      </c>
      <c r="BH12" s="589"/>
      <c r="BI12" s="589"/>
      <c r="BJ12" s="589"/>
      <c r="BK12" s="589"/>
      <c r="BL12" s="589"/>
      <c r="BM12" s="589"/>
      <c r="BN12" s="590"/>
      <c r="BO12" s="641">
        <v>65.400000000000006</v>
      </c>
      <c r="BP12" s="641"/>
      <c r="BQ12" s="641"/>
      <c r="BR12" s="641"/>
      <c r="BS12" s="594" t="s">
        <v>103</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69143</v>
      </c>
      <c r="CS12" s="589"/>
      <c r="CT12" s="589"/>
      <c r="CU12" s="589"/>
      <c r="CV12" s="589"/>
      <c r="CW12" s="589"/>
      <c r="CX12" s="589"/>
      <c r="CY12" s="590"/>
      <c r="CZ12" s="641">
        <v>1.1000000000000001</v>
      </c>
      <c r="DA12" s="641"/>
      <c r="DB12" s="641"/>
      <c r="DC12" s="641"/>
      <c r="DD12" s="594">
        <v>6344</v>
      </c>
      <c r="DE12" s="589"/>
      <c r="DF12" s="589"/>
      <c r="DG12" s="589"/>
      <c r="DH12" s="589"/>
      <c r="DI12" s="589"/>
      <c r="DJ12" s="589"/>
      <c r="DK12" s="589"/>
      <c r="DL12" s="589"/>
      <c r="DM12" s="589"/>
      <c r="DN12" s="589"/>
      <c r="DO12" s="589"/>
      <c r="DP12" s="590"/>
      <c r="DQ12" s="594">
        <v>63559</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7131</v>
      </c>
      <c r="S13" s="589"/>
      <c r="T13" s="589"/>
      <c r="U13" s="589"/>
      <c r="V13" s="589"/>
      <c r="W13" s="589"/>
      <c r="X13" s="589"/>
      <c r="Y13" s="590"/>
      <c r="Z13" s="641">
        <v>0.1</v>
      </c>
      <c r="AA13" s="641"/>
      <c r="AB13" s="641"/>
      <c r="AC13" s="641"/>
      <c r="AD13" s="642">
        <v>7131</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771310</v>
      </c>
      <c r="BH13" s="589"/>
      <c r="BI13" s="589"/>
      <c r="BJ13" s="589"/>
      <c r="BK13" s="589"/>
      <c r="BL13" s="589"/>
      <c r="BM13" s="589"/>
      <c r="BN13" s="590"/>
      <c r="BO13" s="641">
        <v>65.400000000000006</v>
      </c>
      <c r="BP13" s="641"/>
      <c r="BQ13" s="641"/>
      <c r="BR13" s="641"/>
      <c r="BS13" s="594" t="s">
        <v>103</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144994</v>
      </c>
      <c r="CS13" s="589"/>
      <c r="CT13" s="589"/>
      <c r="CU13" s="589"/>
      <c r="CV13" s="589"/>
      <c r="CW13" s="589"/>
      <c r="CX13" s="589"/>
      <c r="CY13" s="590"/>
      <c r="CZ13" s="641">
        <v>2.4</v>
      </c>
      <c r="DA13" s="641"/>
      <c r="DB13" s="641"/>
      <c r="DC13" s="641"/>
      <c r="DD13" s="594">
        <v>75266</v>
      </c>
      <c r="DE13" s="589"/>
      <c r="DF13" s="589"/>
      <c r="DG13" s="589"/>
      <c r="DH13" s="589"/>
      <c r="DI13" s="589"/>
      <c r="DJ13" s="589"/>
      <c r="DK13" s="589"/>
      <c r="DL13" s="589"/>
      <c r="DM13" s="589"/>
      <c r="DN13" s="589"/>
      <c r="DO13" s="589"/>
      <c r="DP13" s="590"/>
      <c r="DQ13" s="594">
        <v>71551</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103</v>
      </c>
      <c r="S14" s="589"/>
      <c r="T14" s="589"/>
      <c r="U14" s="589"/>
      <c r="V14" s="589"/>
      <c r="W14" s="589"/>
      <c r="X14" s="589"/>
      <c r="Y14" s="590"/>
      <c r="Z14" s="641" t="s">
        <v>103</v>
      </c>
      <c r="AA14" s="641"/>
      <c r="AB14" s="641"/>
      <c r="AC14" s="641"/>
      <c r="AD14" s="642" t="s">
        <v>103</v>
      </c>
      <c r="AE14" s="642"/>
      <c r="AF14" s="642"/>
      <c r="AG14" s="642"/>
      <c r="AH14" s="642"/>
      <c r="AI14" s="642"/>
      <c r="AJ14" s="642"/>
      <c r="AK14" s="642"/>
      <c r="AL14" s="611" t="s">
        <v>103</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16839</v>
      </c>
      <c r="BH14" s="589"/>
      <c r="BI14" s="589"/>
      <c r="BJ14" s="589"/>
      <c r="BK14" s="589"/>
      <c r="BL14" s="589"/>
      <c r="BM14" s="589"/>
      <c r="BN14" s="590"/>
      <c r="BO14" s="641">
        <v>1.4</v>
      </c>
      <c r="BP14" s="641"/>
      <c r="BQ14" s="641"/>
      <c r="BR14" s="641"/>
      <c r="BS14" s="594" t="s">
        <v>103</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122327</v>
      </c>
      <c r="CS14" s="589"/>
      <c r="CT14" s="589"/>
      <c r="CU14" s="589"/>
      <c r="CV14" s="589"/>
      <c r="CW14" s="589"/>
      <c r="CX14" s="589"/>
      <c r="CY14" s="590"/>
      <c r="CZ14" s="641">
        <v>2</v>
      </c>
      <c r="DA14" s="641"/>
      <c r="DB14" s="641"/>
      <c r="DC14" s="641"/>
      <c r="DD14" s="594">
        <v>301</v>
      </c>
      <c r="DE14" s="589"/>
      <c r="DF14" s="589"/>
      <c r="DG14" s="589"/>
      <c r="DH14" s="589"/>
      <c r="DI14" s="589"/>
      <c r="DJ14" s="589"/>
      <c r="DK14" s="589"/>
      <c r="DL14" s="589"/>
      <c r="DM14" s="589"/>
      <c r="DN14" s="589"/>
      <c r="DO14" s="589"/>
      <c r="DP14" s="590"/>
      <c r="DQ14" s="594">
        <v>118690</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3065</v>
      </c>
      <c r="S15" s="589"/>
      <c r="T15" s="589"/>
      <c r="U15" s="589"/>
      <c r="V15" s="589"/>
      <c r="W15" s="589"/>
      <c r="X15" s="589"/>
      <c r="Y15" s="590"/>
      <c r="Z15" s="641">
        <v>0</v>
      </c>
      <c r="AA15" s="641"/>
      <c r="AB15" s="641"/>
      <c r="AC15" s="641"/>
      <c r="AD15" s="642">
        <v>3065</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70890</v>
      </c>
      <c r="BH15" s="589"/>
      <c r="BI15" s="589"/>
      <c r="BJ15" s="589"/>
      <c r="BK15" s="589"/>
      <c r="BL15" s="589"/>
      <c r="BM15" s="589"/>
      <c r="BN15" s="590"/>
      <c r="BO15" s="641">
        <v>6</v>
      </c>
      <c r="BP15" s="641"/>
      <c r="BQ15" s="641"/>
      <c r="BR15" s="641"/>
      <c r="BS15" s="594" t="s">
        <v>103</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539144</v>
      </c>
      <c r="CS15" s="589"/>
      <c r="CT15" s="589"/>
      <c r="CU15" s="589"/>
      <c r="CV15" s="589"/>
      <c r="CW15" s="589"/>
      <c r="CX15" s="589"/>
      <c r="CY15" s="590"/>
      <c r="CZ15" s="641">
        <v>8.8000000000000007</v>
      </c>
      <c r="DA15" s="641"/>
      <c r="DB15" s="641"/>
      <c r="DC15" s="641"/>
      <c r="DD15" s="594">
        <v>132133</v>
      </c>
      <c r="DE15" s="589"/>
      <c r="DF15" s="589"/>
      <c r="DG15" s="589"/>
      <c r="DH15" s="589"/>
      <c r="DI15" s="589"/>
      <c r="DJ15" s="589"/>
      <c r="DK15" s="589"/>
      <c r="DL15" s="589"/>
      <c r="DM15" s="589"/>
      <c r="DN15" s="589"/>
      <c r="DO15" s="589"/>
      <c r="DP15" s="590"/>
      <c r="DQ15" s="594">
        <v>434121</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1594776</v>
      </c>
      <c r="S16" s="589"/>
      <c r="T16" s="589"/>
      <c r="U16" s="589"/>
      <c r="V16" s="589"/>
      <c r="W16" s="589"/>
      <c r="X16" s="589"/>
      <c r="Y16" s="590"/>
      <c r="Z16" s="641">
        <v>24.1</v>
      </c>
      <c r="AA16" s="641"/>
      <c r="AB16" s="641"/>
      <c r="AC16" s="641"/>
      <c r="AD16" s="642">
        <v>993897</v>
      </c>
      <c r="AE16" s="642"/>
      <c r="AF16" s="642"/>
      <c r="AG16" s="642"/>
      <c r="AH16" s="642"/>
      <c r="AI16" s="642"/>
      <c r="AJ16" s="642"/>
      <c r="AK16" s="642"/>
      <c r="AL16" s="611">
        <v>41.6</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103</v>
      </c>
      <c r="BH16" s="589"/>
      <c r="BI16" s="589"/>
      <c r="BJ16" s="589"/>
      <c r="BK16" s="589"/>
      <c r="BL16" s="589"/>
      <c r="BM16" s="589"/>
      <c r="BN16" s="590"/>
      <c r="BO16" s="641" t="s">
        <v>103</v>
      </c>
      <c r="BP16" s="641"/>
      <c r="BQ16" s="641"/>
      <c r="BR16" s="641"/>
      <c r="BS16" s="594" t="s">
        <v>103</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13951</v>
      </c>
      <c r="CS16" s="589"/>
      <c r="CT16" s="589"/>
      <c r="CU16" s="589"/>
      <c r="CV16" s="589"/>
      <c r="CW16" s="589"/>
      <c r="CX16" s="589"/>
      <c r="CY16" s="590"/>
      <c r="CZ16" s="641">
        <v>0.2</v>
      </c>
      <c r="DA16" s="641"/>
      <c r="DB16" s="641"/>
      <c r="DC16" s="641"/>
      <c r="DD16" s="594" t="s">
        <v>103</v>
      </c>
      <c r="DE16" s="589"/>
      <c r="DF16" s="589"/>
      <c r="DG16" s="589"/>
      <c r="DH16" s="589"/>
      <c r="DI16" s="589"/>
      <c r="DJ16" s="589"/>
      <c r="DK16" s="589"/>
      <c r="DL16" s="589"/>
      <c r="DM16" s="589"/>
      <c r="DN16" s="589"/>
      <c r="DO16" s="589"/>
      <c r="DP16" s="590"/>
      <c r="DQ16" s="594" t="s">
        <v>103</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993897</v>
      </c>
      <c r="S17" s="589"/>
      <c r="T17" s="589"/>
      <c r="U17" s="589"/>
      <c r="V17" s="589"/>
      <c r="W17" s="589"/>
      <c r="X17" s="589"/>
      <c r="Y17" s="590"/>
      <c r="Z17" s="641">
        <v>15</v>
      </c>
      <c r="AA17" s="641"/>
      <c r="AB17" s="641"/>
      <c r="AC17" s="641"/>
      <c r="AD17" s="642">
        <v>993897</v>
      </c>
      <c r="AE17" s="642"/>
      <c r="AF17" s="642"/>
      <c r="AG17" s="642"/>
      <c r="AH17" s="642"/>
      <c r="AI17" s="642"/>
      <c r="AJ17" s="642"/>
      <c r="AK17" s="642"/>
      <c r="AL17" s="611">
        <v>41.6</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103</v>
      </c>
      <c r="BH17" s="589"/>
      <c r="BI17" s="589"/>
      <c r="BJ17" s="589"/>
      <c r="BK17" s="589"/>
      <c r="BL17" s="589"/>
      <c r="BM17" s="589"/>
      <c r="BN17" s="590"/>
      <c r="BO17" s="641" t="s">
        <v>103</v>
      </c>
      <c r="BP17" s="641"/>
      <c r="BQ17" s="641"/>
      <c r="BR17" s="641"/>
      <c r="BS17" s="594" t="s">
        <v>103</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350934</v>
      </c>
      <c r="CS17" s="589"/>
      <c r="CT17" s="589"/>
      <c r="CU17" s="589"/>
      <c r="CV17" s="589"/>
      <c r="CW17" s="589"/>
      <c r="CX17" s="589"/>
      <c r="CY17" s="590"/>
      <c r="CZ17" s="641">
        <v>5.7</v>
      </c>
      <c r="DA17" s="641"/>
      <c r="DB17" s="641"/>
      <c r="DC17" s="641"/>
      <c r="DD17" s="594" t="s">
        <v>103</v>
      </c>
      <c r="DE17" s="589"/>
      <c r="DF17" s="589"/>
      <c r="DG17" s="589"/>
      <c r="DH17" s="589"/>
      <c r="DI17" s="589"/>
      <c r="DJ17" s="589"/>
      <c r="DK17" s="589"/>
      <c r="DL17" s="589"/>
      <c r="DM17" s="589"/>
      <c r="DN17" s="589"/>
      <c r="DO17" s="589"/>
      <c r="DP17" s="590"/>
      <c r="DQ17" s="594">
        <v>325706</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105170</v>
      </c>
      <c r="S18" s="589"/>
      <c r="T18" s="589"/>
      <c r="U18" s="589"/>
      <c r="V18" s="589"/>
      <c r="W18" s="589"/>
      <c r="X18" s="589"/>
      <c r="Y18" s="590"/>
      <c r="Z18" s="641">
        <v>1.6</v>
      </c>
      <c r="AA18" s="641"/>
      <c r="AB18" s="641"/>
      <c r="AC18" s="641"/>
      <c r="AD18" s="642" t="s">
        <v>103</v>
      </c>
      <c r="AE18" s="642"/>
      <c r="AF18" s="642"/>
      <c r="AG18" s="642"/>
      <c r="AH18" s="642"/>
      <c r="AI18" s="642"/>
      <c r="AJ18" s="642"/>
      <c r="AK18" s="642"/>
      <c r="AL18" s="611" t="s">
        <v>103</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103</v>
      </c>
      <c r="BH18" s="589"/>
      <c r="BI18" s="589"/>
      <c r="BJ18" s="589"/>
      <c r="BK18" s="589"/>
      <c r="BL18" s="589"/>
      <c r="BM18" s="589"/>
      <c r="BN18" s="590"/>
      <c r="BO18" s="641" t="s">
        <v>103</v>
      </c>
      <c r="BP18" s="641"/>
      <c r="BQ18" s="641"/>
      <c r="BR18" s="641"/>
      <c r="BS18" s="594" t="s">
        <v>103</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103</v>
      </c>
      <c r="CS18" s="589"/>
      <c r="CT18" s="589"/>
      <c r="CU18" s="589"/>
      <c r="CV18" s="589"/>
      <c r="CW18" s="589"/>
      <c r="CX18" s="589"/>
      <c r="CY18" s="590"/>
      <c r="CZ18" s="641" t="s">
        <v>103</v>
      </c>
      <c r="DA18" s="641"/>
      <c r="DB18" s="641"/>
      <c r="DC18" s="641"/>
      <c r="DD18" s="594" t="s">
        <v>103</v>
      </c>
      <c r="DE18" s="589"/>
      <c r="DF18" s="589"/>
      <c r="DG18" s="589"/>
      <c r="DH18" s="589"/>
      <c r="DI18" s="589"/>
      <c r="DJ18" s="589"/>
      <c r="DK18" s="589"/>
      <c r="DL18" s="589"/>
      <c r="DM18" s="589"/>
      <c r="DN18" s="589"/>
      <c r="DO18" s="589"/>
      <c r="DP18" s="590"/>
      <c r="DQ18" s="594" t="s">
        <v>103</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495709</v>
      </c>
      <c r="S19" s="589"/>
      <c r="T19" s="589"/>
      <c r="U19" s="589"/>
      <c r="V19" s="589"/>
      <c r="W19" s="589"/>
      <c r="X19" s="589"/>
      <c r="Y19" s="590"/>
      <c r="Z19" s="641">
        <v>7.5</v>
      </c>
      <c r="AA19" s="641"/>
      <c r="AB19" s="641"/>
      <c r="AC19" s="641"/>
      <c r="AD19" s="642" t="s">
        <v>103</v>
      </c>
      <c r="AE19" s="642"/>
      <c r="AF19" s="642"/>
      <c r="AG19" s="642"/>
      <c r="AH19" s="642"/>
      <c r="AI19" s="642"/>
      <c r="AJ19" s="642"/>
      <c r="AK19" s="642"/>
      <c r="AL19" s="611" t="s">
        <v>103</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11733</v>
      </c>
      <c r="BH19" s="589"/>
      <c r="BI19" s="589"/>
      <c r="BJ19" s="589"/>
      <c r="BK19" s="589"/>
      <c r="BL19" s="589"/>
      <c r="BM19" s="589"/>
      <c r="BN19" s="590"/>
      <c r="BO19" s="641">
        <v>1</v>
      </c>
      <c r="BP19" s="641"/>
      <c r="BQ19" s="641"/>
      <c r="BR19" s="641"/>
      <c r="BS19" s="594" t="s">
        <v>103</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103</v>
      </c>
      <c r="CS19" s="589"/>
      <c r="CT19" s="589"/>
      <c r="CU19" s="589"/>
      <c r="CV19" s="589"/>
      <c r="CW19" s="589"/>
      <c r="CX19" s="589"/>
      <c r="CY19" s="590"/>
      <c r="CZ19" s="641" t="s">
        <v>103</v>
      </c>
      <c r="DA19" s="641"/>
      <c r="DB19" s="641"/>
      <c r="DC19" s="641"/>
      <c r="DD19" s="594" t="s">
        <v>103</v>
      </c>
      <c r="DE19" s="589"/>
      <c r="DF19" s="589"/>
      <c r="DG19" s="589"/>
      <c r="DH19" s="589"/>
      <c r="DI19" s="589"/>
      <c r="DJ19" s="589"/>
      <c r="DK19" s="589"/>
      <c r="DL19" s="589"/>
      <c r="DM19" s="589"/>
      <c r="DN19" s="589"/>
      <c r="DO19" s="589"/>
      <c r="DP19" s="590"/>
      <c r="DQ19" s="594" t="s">
        <v>103</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2965584</v>
      </c>
      <c r="S20" s="589"/>
      <c r="T20" s="589"/>
      <c r="U20" s="589"/>
      <c r="V20" s="589"/>
      <c r="W20" s="589"/>
      <c r="X20" s="589"/>
      <c r="Y20" s="590"/>
      <c r="Z20" s="641">
        <v>44.8</v>
      </c>
      <c r="AA20" s="641"/>
      <c r="AB20" s="641"/>
      <c r="AC20" s="641"/>
      <c r="AD20" s="642">
        <v>2364705</v>
      </c>
      <c r="AE20" s="642"/>
      <c r="AF20" s="642"/>
      <c r="AG20" s="642"/>
      <c r="AH20" s="642"/>
      <c r="AI20" s="642"/>
      <c r="AJ20" s="642"/>
      <c r="AK20" s="642"/>
      <c r="AL20" s="611">
        <v>99.1</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11733</v>
      </c>
      <c r="BH20" s="589"/>
      <c r="BI20" s="589"/>
      <c r="BJ20" s="589"/>
      <c r="BK20" s="589"/>
      <c r="BL20" s="589"/>
      <c r="BM20" s="589"/>
      <c r="BN20" s="590"/>
      <c r="BO20" s="641">
        <v>1</v>
      </c>
      <c r="BP20" s="641"/>
      <c r="BQ20" s="641"/>
      <c r="BR20" s="641"/>
      <c r="BS20" s="594" t="s">
        <v>103</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6108764</v>
      </c>
      <c r="CS20" s="589"/>
      <c r="CT20" s="589"/>
      <c r="CU20" s="589"/>
      <c r="CV20" s="589"/>
      <c r="CW20" s="589"/>
      <c r="CX20" s="589"/>
      <c r="CY20" s="590"/>
      <c r="CZ20" s="641">
        <v>100</v>
      </c>
      <c r="DA20" s="641"/>
      <c r="DB20" s="641"/>
      <c r="DC20" s="641"/>
      <c r="DD20" s="594">
        <v>1250434</v>
      </c>
      <c r="DE20" s="589"/>
      <c r="DF20" s="589"/>
      <c r="DG20" s="589"/>
      <c r="DH20" s="589"/>
      <c r="DI20" s="589"/>
      <c r="DJ20" s="589"/>
      <c r="DK20" s="589"/>
      <c r="DL20" s="589"/>
      <c r="DM20" s="589"/>
      <c r="DN20" s="589"/>
      <c r="DO20" s="589"/>
      <c r="DP20" s="590"/>
      <c r="DQ20" s="594">
        <v>3123888</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820</v>
      </c>
      <c r="S21" s="589"/>
      <c r="T21" s="589"/>
      <c r="U21" s="589"/>
      <c r="V21" s="589"/>
      <c r="W21" s="589"/>
      <c r="X21" s="589"/>
      <c r="Y21" s="590"/>
      <c r="Z21" s="641">
        <v>0</v>
      </c>
      <c r="AA21" s="641"/>
      <c r="AB21" s="641"/>
      <c r="AC21" s="641"/>
      <c r="AD21" s="642">
        <v>820</v>
      </c>
      <c r="AE21" s="642"/>
      <c r="AF21" s="642"/>
      <c r="AG21" s="642"/>
      <c r="AH21" s="642"/>
      <c r="AI21" s="642"/>
      <c r="AJ21" s="642"/>
      <c r="AK21" s="642"/>
      <c r="AL21" s="611">
        <v>0</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v>11733</v>
      </c>
      <c r="BH21" s="589"/>
      <c r="BI21" s="589"/>
      <c r="BJ21" s="589"/>
      <c r="BK21" s="589"/>
      <c r="BL21" s="589"/>
      <c r="BM21" s="589"/>
      <c r="BN21" s="590"/>
      <c r="BO21" s="641">
        <v>1</v>
      </c>
      <c r="BP21" s="641"/>
      <c r="BQ21" s="641"/>
      <c r="BR21" s="641"/>
      <c r="BS21" s="594" t="s">
        <v>103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4586</v>
      </c>
      <c r="S22" s="589"/>
      <c r="T22" s="589"/>
      <c r="U22" s="589"/>
      <c r="V22" s="589"/>
      <c r="W22" s="589"/>
      <c r="X22" s="589"/>
      <c r="Y22" s="590"/>
      <c r="Z22" s="641">
        <v>0.1</v>
      </c>
      <c r="AA22" s="641"/>
      <c r="AB22" s="641"/>
      <c r="AC22" s="641"/>
      <c r="AD22" s="642" t="s">
        <v>103</v>
      </c>
      <c r="AE22" s="642"/>
      <c r="AF22" s="642"/>
      <c r="AG22" s="642"/>
      <c r="AH22" s="642"/>
      <c r="AI22" s="642"/>
      <c r="AJ22" s="642"/>
      <c r="AK22" s="642"/>
      <c r="AL22" s="611" t="s">
        <v>103</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103</v>
      </c>
      <c r="BH22" s="589"/>
      <c r="BI22" s="589"/>
      <c r="BJ22" s="589"/>
      <c r="BK22" s="589"/>
      <c r="BL22" s="589"/>
      <c r="BM22" s="589"/>
      <c r="BN22" s="590"/>
      <c r="BO22" s="641" t="s">
        <v>103</v>
      </c>
      <c r="BP22" s="641"/>
      <c r="BQ22" s="641"/>
      <c r="BR22" s="641"/>
      <c r="BS22" s="594" t="s">
        <v>103</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55743</v>
      </c>
      <c r="S23" s="589"/>
      <c r="T23" s="589"/>
      <c r="U23" s="589"/>
      <c r="V23" s="589"/>
      <c r="W23" s="589"/>
      <c r="X23" s="589"/>
      <c r="Y23" s="590"/>
      <c r="Z23" s="641">
        <v>0.8</v>
      </c>
      <c r="AA23" s="641"/>
      <c r="AB23" s="641"/>
      <c r="AC23" s="641"/>
      <c r="AD23" s="642">
        <v>6272</v>
      </c>
      <c r="AE23" s="642"/>
      <c r="AF23" s="642"/>
      <c r="AG23" s="642"/>
      <c r="AH23" s="642"/>
      <c r="AI23" s="642"/>
      <c r="AJ23" s="642"/>
      <c r="AK23" s="642"/>
      <c r="AL23" s="611">
        <v>0.3</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103</v>
      </c>
      <c r="BH23" s="589"/>
      <c r="BI23" s="589"/>
      <c r="BJ23" s="589"/>
      <c r="BK23" s="589"/>
      <c r="BL23" s="589"/>
      <c r="BM23" s="589"/>
      <c r="BN23" s="590"/>
      <c r="BO23" s="641" t="s">
        <v>103</v>
      </c>
      <c r="BP23" s="641"/>
      <c r="BQ23" s="641"/>
      <c r="BR23" s="641"/>
      <c r="BS23" s="594" t="s">
        <v>103</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3824</v>
      </c>
      <c r="S24" s="589"/>
      <c r="T24" s="589"/>
      <c r="U24" s="589"/>
      <c r="V24" s="589"/>
      <c r="W24" s="589"/>
      <c r="X24" s="589"/>
      <c r="Y24" s="590"/>
      <c r="Z24" s="641">
        <v>0.1</v>
      </c>
      <c r="AA24" s="641"/>
      <c r="AB24" s="641"/>
      <c r="AC24" s="641"/>
      <c r="AD24" s="642">
        <v>2</v>
      </c>
      <c r="AE24" s="642"/>
      <c r="AF24" s="642"/>
      <c r="AG24" s="642"/>
      <c r="AH24" s="642"/>
      <c r="AI24" s="642"/>
      <c r="AJ24" s="642"/>
      <c r="AK24" s="642"/>
      <c r="AL24" s="611">
        <v>0</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103</v>
      </c>
      <c r="BH24" s="589"/>
      <c r="BI24" s="589"/>
      <c r="BJ24" s="589"/>
      <c r="BK24" s="589"/>
      <c r="BL24" s="589"/>
      <c r="BM24" s="589"/>
      <c r="BN24" s="590"/>
      <c r="BO24" s="641" t="s">
        <v>103</v>
      </c>
      <c r="BP24" s="641"/>
      <c r="BQ24" s="641"/>
      <c r="BR24" s="641"/>
      <c r="BS24" s="594" t="s">
        <v>103</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1433371</v>
      </c>
      <c r="CS24" s="639"/>
      <c r="CT24" s="639"/>
      <c r="CU24" s="639"/>
      <c r="CV24" s="639"/>
      <c r="CW24" s="639"/>
      <c r="CX24" s="639"/>
      <c r="CY24" s="686"/>
      <c r="CZ24" s="690">
        <v>23.5</v>
      </c>
      <c r="DA24" s="691"/>
      <c r="DB24" s="691"/>
      <c r="DC24" s="692"/>
      <c r="DD24" s="685">
        <v>1148992</v>
      </c>
      <c r="DE24" s="639"/>
      <c r="DF24" s="639"/>
      <c r="DG24" s="639"/>
      <c r="DH24" s="639"/>
      <c r="DI24" s="639"/>
      <c r="DJ24" s="639"/>
      <c r="DK24" s="686"/>
      <c r="DL24" s="685">
        <v>1132484</v>
      </c>
      <c r="DM24" s="639"/>
      <c r="DN24" s="639"/>
      <c r="DO24" s="639"/>
      <c r="DP24" s="639"/>
      <c r="DQ24" s="639"/>
      <c r="DR24" s="639"/>
      <c r="DS24" s="639"/>
      <c r="DT24" s="639"/>
      <c r="DU24" s="639"/>
      <c r="DV24" s="686"/>
      <c r="DW24" s="687">
        <v>43.8</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279103</v>
      </c>
      <c r="S25" s="589"/>
      <c r="T25" s="589"/>
      <c r="U25" s="589"/>
      <c r="V25" s="589"/>
      <c r="W25" s="589"/>
      <c r="X25" s="589"/>
      <c r="Y25" s="590"/>
      <c r="Z25" s="641">
        <v>4.2</v>
      </c>
      <c r="AA25" s="641"/>
      <c r="AB25" s="641"/>
      <c r="AC25" s="641"/>
      <c r="AD25" s="642" t="s">
        <v>103</v>
      </c>
      <c r="AE25" s="642"/>
      <c r="AF25" s="642"/>
      <c r="AG25" s="642"/>
      <c r="AH25" s="642"/>
      <c r="AI25" s="642"/>
      <c r="AJ25" s="642"/>
      <c r="AK25" s="642"/>
      <c r="AL25" s="611" t="s">
        <v>103</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103</v>
      </c>
      <c r="BH25" s="589"/>
      <c r="BI25" s="589"/>
      <c r="BJ25" s="589"/>
      <c r="BK25" s="589"/>
      <c r="BL25" s="589"/>
      <c r="BM25" s="589"/>
      <c r="BN25" s="590"/>
      <c r="BO25" s="641" t="s">
        <v>103</v>
      </c>
      <c r="BP25" s="641"/>
      <c r="BQ25" s="641"/>
      <c r="BR25" s="641"/>
      <c r="BS25" s="594" t="s">
        <v>103</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731176</v>
      </c>
      <c r="CS25" s="607"/>
      <c r="CT25" s="607"/>
      <c r="CU25" s="607"/>
      <c r="CV25" s="607"/>
      <c r="CW25" s="607"/>
      <c r="CX25" s="607"/>
      <c r="CY25" s="608"/>
      <c r="CZ25" s="591">
        <v>12</v>
      </c>
      <c r="DA25" s="609"/>
      <c r="DB25" s="609"/>
      <c r="DC25" s="610"/>
      <c r="DD25" s="594">
        <v>696487</v>
      </c>
      <c r="DE25" s="607"/>
      <c r="DF25" s="607"/>
      <c r="DG25" s="607"/>
      <c r="DH25" s="607"/>
      <c r="DI25" s="607"/>
      <c r="DJ25" s="607"/>
      <c r="DK25" s="608"/>
      <c r="DL25" s="594">
        <v>686955</v>
      </c>
      <c r="DM25" s="607"/>
      <c r="DN25" s="607"/>
      <c r="DO25" s="607"/>
      <c r="DP25" s="607"/>
      <c r="DQ25" s="607"/>
      <c r="DR25" s="607"/>
      <c r="DS25" s="607"/>
      <c r="DT25" s="607"/>
      <c r="DU25" s="607"/>
      <c r="DV25" s="608"/>
      <c r="DW25" s="611">
        <v>26.5</v>
      </c>
      <c r="DX25" s="612"/>
      <c r="DY25" s="612"/>
      <c r="DZ25" s="612"/>
      <c r="EA25" s="612"/>
      <c r="EB25" s="612"/>
      <c r="EC25" s="613"/>
    </row>
    <row r="26" spans="2:133" ht="11.25" customHeight="1">
      <c r="B26" s="679" t="s">
        <v>274</v>
      </c>
      <c r="C26" s="680"/>
      <c r="D26" s="680"/>
      <c r="E26" s="680"/>
      <c r="F26" s="680"/>
      <c r="G26" s="680"/>
      <c r="H26" s="680"/>
      <c r="I26" s="680"/>
      <c r="J26" s="680"/>
      <c r="K26" s="680"/>
      <c r="L26" s="680"/>
      <c r="M26" s="680"/>
      <c r="N26" s="680"/>
      <c r="O26" s="680"/>
      <c r="P26" s="680"/>
      <c r="Q26" s="681"/>
      <c r="R26" s="588" t="s">
        <v>103</v>
      </c>
      <c r="S26" s="589"/>
      <c r="T26" s="589"/>
      <c r="U26" s="589"/>
      <c r="V26" s="589"/>
      <c r="W26" s="589"/>
      <c r="X26" s="589"/>
      <c r="Y26" s="590"/>
      <c r="Z26" s="641" t="s">
        <v>103</v>
      </c>
      <c r="AA26" s="641"/>
      <c r="AB26" s="641"/>
      <c r="AC26" s="641"/>
      <c r="AD26" s="642" t="s">
        <v>103</v>
      </c>
      <c r="AE26" s="642"/>
      <c r="AF26" s="642"/>
      <c r="AG26" s="642"/>
      <c r="AH26" s="642"/>
      <c r="AI26" s="642"/>
      <c r="AJ26" s="642"/>
      <c r="AK26" s="642"/>
      <c r="AL26" s="611" t="s">
        <v>103</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103</v>
      </c>
      <c r="BH26" s="589"/>
      <c r="BI26" s="589"/>
      <c r="BJ26" s="589"/>
      <c r="BK26" s="589"/>
      <c r="BL26" s="589"/>
      <c r="BM26" s="589"/>
      <c r="BN26" s="590"/>
      <c r="BO26" s="641" t="s">
        <v>103</v>
      </c>
      <c r="BP26" s="641"/>
      <c r="BQ26" s="641"/>
      <c r="BR26" s="641"/>
      <c r="BS26" s="594" t="s">
        <v>103</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380650</v>
      </c>
      <c r="CS26" s="589"/>
      <c r="CT26" s="589"/>
      <c r="CU26" s="589"/>
      <c r="CV26" s="589"/>
      <c r="CW26" s="589"/>
      <c r="CX26" s="589"/>
      <c r="CY26" s="590"/>
      <c r="CZ26" s="591">
        <v>6.2</v>
      </c>
      <c r="DA26" s="609"/>
      <c r="DB26" s="609"/>
      <c r="DC26" s="610"/>
      <c r="DD26" s="594">
        <v>347496</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2045321</v>
      </c>
      <c r="S27" s="589"/>
      <c r="T27" s="589"/>
      <c r="U27" s="589"/>
      <c r="V27" s="589"/>
      <c r="W27" s="589"/>
      <c r="X27" s="589"/>
      <c r="Y27" s="590"/>
      <c r="Z27" s="641">
        <v>30.9</v>
      </c>
      <c r="AA27" s="641"/>
      <c r="AB27" s="641"/>
      <c r="AC27" s="641"/>
      <c r="AD27" s="642" t="s">
        <v>103</v>
      </c>
      <c r="AE27" s="642"/>
      <c r="AF27" s="642"/>
      <c r="AG27" s="642"/>
      <c r="AH27" s="642"/>
      <c r="AI27" s="642"/>
      <c r="AJ27" s="642"/>
      <c r="AK27" s="642"/>
      <c r="AL27" s="611" t="s">
        <v>103</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1180137</v>
      </c>
      <c r="BH27" s="589"/>
      <c r="BI27" s="589"/>
      <c r="BJ27" s="589"/>
      <c r="BK27" s="589"/>
      <c r="BL27" s="589"/>
      <c r="BM27" s="589"/>
      <c r="BN27" s="590"/>
      <c r="BO27" s="641">
        <v>100</v>
      </c>
      <c r="BP27" s="641"/>
      <c r="BQ27" s="641"/>
      <c r="BR27" s="641"/>
      <c r="BS27" s="594" t="s">
        <v>103</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351261</v>
      </c>
      <c r="CS27" s="607"/>
      <c r="CT27" s="607"/>
      <c r="CU27" s="607"/>
      <c r="CV27" s="607"/>
      <c r="CW27" s="607"/>
      <c r="CX27" s="607"/>
      <c r="CY27" s="608"/>
      <c r="CZ27" s="591">
        <v>5.8</v>
      </c>
      <c r="DA27" s="609"/>
      <c r="DB27" s="609"/>
      <c r="DC27" s="610"/>
      <c r="DD27" s="594">
        <v>126799</v>
      </c>
      <c r="DE27" s="607"/>
      <c r="DF27" s="607"/>
      <c r="DG27" s="607"/>
      <c r="DH27" s="607"/>
      <c r="DI27" s="607"/>
      <c r="DJ27" s="607"/>
      <c r="DK27" s="608"/>
      <c r="DL27" s="594">
        <v>119823</v>
      </c>
      <c r="DM27" s="607"/>
      <c r="DN27" s="607"/>
      <c r="DO27" s="607"/>
      <c r="DP27" s="607"/>
      <c r="DQ27" s="607"/>
      <c r="DR27" s="607"/>
      <c r="DS27" s="607"/>
      <c r="DT27" s="607"/>
      <c r="DU27" s="607"/>
      <c r="DV27" s="608"/>
      <c r="DW27" s="611">
        <v>4.5999999999999996</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12439</v>
      </c>
      <c r="S28" s="589"/>
      <c r="T28" s="589"/>
      <c r="U28" s="589"/>
      <c r="V28" s="589"/>
      <c r="W28" s="589"/>
      <c r="X28" s="589"/>
      <c r="Y28" s="590"/>
      <c r="Z28" s="641">
        <v>0.2</v>
      </c>
      <c r="AA28" s="641"/>
      <c r="AB28" s="641"/>
      <c r="AC28" s="641"/>
      <c r="AD28" s="642">
        <v>5465</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350934</v>
      </c>
      <c r="CS28" s="589"/>
      <c r="CT28" s="589"/>
      <c r="CU28" s="589"/>
      <c r="CV28" s="589"/>
      <c r="CW28" s="589"/>
      <c r="CX28" s="589"/>
      <c r="CY28" s="590"/>
      <c r="CZ28" s="591">
        <v>5.7</v>
      </c>
      <c r="DA28" s="609"/>
      <c r="DB28" s="609"/>
      <c r="DC28" s="610"/>
      <c r="DD28" s="594">
        <v>325706</v>
      </c>
      <c r="DE28" s="589"/>
      <c r="DF28" s="589"/>
      <c r="DG28" s="589"/>
      <c r="DH28" s="589"/>
      <c r="DI28" s="589"/>
      <c r="DJ28" s="589"/>
      <c r="DK28" s="590"/>
      <c r="DL28" s="594">
        <v>325706</v>
      </c>
      <c r="DM28" s="589"/>
      <c r="DN28" s="589"/>
      <c r="DO28" s="589"/>
      <c r="DP28" s="589"/>
      <c r="DQ28" s="589"/>
      <c r="DR28" s="589"/>
      <c r="DS28" s="589"/>
      <c r="DT28" s="589"/>
      <c r="DU28" s="589"/>
      <c r="DV28" s="590"/>
      <c r="DW28" s="611">
        <v>12.6</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17282</v>
      </c>
      <c r="S29" s="589"/>
      <c r="T29" s="589"/>
      <c r="U29" s="589"/>
      <c r="V29" s="589"/>
      <c r="W29" s="589"/>
      <c r="X29" s="589"/>
      <c r="Y29" s="590"/>
      <c r="Z29" s="641">
        <v>0.3</v>
      </c>
      <c r="AA29" s="641"/>
      <c r="AB29" s="641"/>
      <c r="AC29" s="641"/>
      <c r="AD29" s="642" t="s">
        <v>103</v>
      </c>
      <c r="AE29" s="642"/>
      <c r="AF29" s="642"/>
      <c r="AG29" s="642"/>
      <c r="AH29" s="642"/>
      <c r="AI29" s="642"/>
      <c r="AJ29" s="642"/>
      <c r="AK29" s="642"/>
      <c r="AL29" s="611" t="s">
        <v>103</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350573</v>
      </c>
      <c r="CS29" s="607"/>
      <c r="CT29" s="607"/>
      <c r="CU29" s="607"/>
      <c r="CV29" s="607"/>
      <c r="CW29" s="607"/>
      <c r="CX29" s="607"/>
      <c r="CY29" s="608"/>
      <c r="CZ29" s="591">
        <v>5.7</v>
      </c>
      <c r="DA29" s="609"/>
      <c r="DB29" s="609"/>
      <c r="DC29" s="610"/>
      <c r="DD29" s="594">
        <v>325345</v>
      </c>
      <c r="DE29" s="607"/>
      <c r="DF29" s="607"/>
      <c r="DG29" s="607"/>
      <c r="DH29" s="607"/>
      <c r="DI29" s="607"/>
      <c r="DJ29" s="607"/>
      <c r="DK29" s="608"/>
      <c r="DL29" s="594">
        <v>325345</v>
      </c>
      <c r="DM29" s="607"/>
      <c r="DN29" s="607"/>
      <c r="DO29" s="607"/>
      <c r="DP29" s="607"/>
      <c r="DQ29" s="607"/>
      <c r="DR29" s="607"/>
      <c r="DS29" s="607"/>
      <c r="DT29" s="607"/>
      <c r="DU29" s="607"/>
      <c r="DV29" s="608"/>
      <c r="DW29" s="611">
        <v>12.6</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69279</v>
      </c>
      <c r="S30" s="589"/>
      <c r="T30" s="589"/>
      <c r="U30" s="589"/>
      <c r="V30" s="589"/>
      <c r="W30" s="589"/>
      <c r="X30" s="589"/>
      <c r="Y30" s="590"/>
      <c r="Z30" s="641">
        <v>1</v>
      </c>
      <c r="AA30" s="641"/>
      <c r="AB30" s="641"/>
      <c r="AC30" s="641"/>
      <c r="AD30" s="642" t="s">
        <v>103</v>
      </c>
      <c r="AE30" s="642"/>
      <c r="AF30" s="642"/>
      <c r="AG30" s="642"/>
      <c r="AH30" s="642"/>
      <c r="AI30" s="642"/>
      <c r="AJ30" s="642"/>
      <c r="AK30" s="642"/>
      <c r="AL30" s="611" t="s">
        <v>103</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97.5</v>
      </c>
      <c r="BH30" s="655"/>
      <c r="BI30" s="655"/>
      <c r="BJ30" s="655"/>
      <c r="BK30" s="655"/>
      <c r="BL30" s="655"/>
      <c r="BM30" s="656">
        <v>84.3</v>
      </c>
      <c r="BN30" s="655"/>
      <c r="BO30" s="655"/>
      <c r="BP30" s="655"/>
      <c r="BQ30" s="657"/>
      <c r="BR30" s="654">
        <v>97.5</v>
      </c>
      <c r="BS30" s="655"/>
      <c r="BT30" s="655"/>
      <c r="BU30" s="655"/>
      <c r="BV30" s="655"/>
      <c r="BW30" s="655"/>
      <c r="BX30" s="656">
        <v>85.3</v>
      </c>
      <c r="BY30" s="655"/>
      <c r="BZ30" s="655"/>
      <c r="CA30" s="655"/>
      <c r="CB30" s="657"/>
      <c r="CD30" s="660"/>
      <c r="CE30" s="661"/>
      <c r="CF30" s="625" t="s">
        <v>290</v>
      </c>
      <c r="CG30" s="622"/>
      <c r="CH30" s="622"/>
      <c r="CI30" s="622"/>
      <c r="CJ30" s="622"/>
      <c r="CK30" s="622"/>
      <c r="CL30" s="622"/>
      <c r="CM30" s="622"/>
      <c r="CN30" s="622"/>
      <c r="CO30" s="622"/>
      <c r="CP30" s="622"/>
      <c r="CQ30" s="623"/>
      <c r="CR30" s="588">
        <v>301778</v>
      </c>
      <c r="CS30" s="589"/>
      <c r="CT30" s="589"/>
      <c r="CU30" s="589"/>
      <c r="CV30" s="589"/>
      <c r="CW30" s="589"/>
      <c r="CX30" s="589"/>
      <c r="CY30" s="590"/>
      <c r="CZ30" s="591">
        <v>4.9000000000000004</v>
      </c>
      <c r="DA30" s="609"/>
      <c r="DB30" s="609"/>
      <c r="DC30" s="610"/>
      <c r="DD30" s="594">
        <v>276550</v>
      </c>
      <c r="DE30" s="589"/>
      <c r="DF30" s="589"/>
      <c r="DG30" s="589"/>
      <c r="DH30" s="589"/>
      <c r="DI30" s="589"/>
      <c r="DJ30" s="589"/>
      <c r="DK30" s="590"/>
      <c r="DL30" s="594">
        <v>276550</v>
      </c>
      <c r="DM30" s="589"/>
      <c r="DN30" s="589"/>
      <c r="DO30" s="589"/>
      <c r="DP30" s="589"/>
      <c r="DQ30" s="589"/>
      <c r="DR30" s="589"/>
      <c r="DS30" s="589"/>
      <c r="DT30" s="589"/>
      <c r="DU30" s="589"/>
      <c r="DV30" s="590"/>
      <c r="DW30" s="611">
        <v>10.7</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403299</v>
      </c>
      <c r="S31" s="589"/>
      <c r="T31" s="589"/>
      <c r="U31" s="589"/>
      <c r="V31" s="589"/>
      <c r="W31" s="589"/>
      <c r="X31" s="589"/>
      <c r="Y31" s="590"/>
      <c r="Z31" s="641">
        <v>6.1</v>
      </c>
      <c r="AA31" s="641"/>
      <c r="AB31" s="641"/>
      <c r="AC31" s="641"/>
      <c r="AD31" s="642" t="s">
        <v>103</v>
      </c>
      <c r="AE31" s="642"/>
      <c r="AF31" s="642"/>
      <c r="AG31" s="642"/>
      <c r="AH31" s="642"/>
      <c r="AI31" s="642"/>
      <c r="AJ31" s="642"/>
      <c r="AK31" s="642"/>
      <c r="AL31" s="611" t="s">
        <v>103</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v>
      </c>
      <c r="BH31" s="607"/>
      <c r="BI31" s="607"/>
      <c r="BJ31" s="607"/>
      <c r="BK31" s="607"/>
      <c r="BL31" s="607"/>
      <c r="BM31" s="643">
        <v>93.3</v>
      </c>
      <c r="BN31" s="653"/>
      <c r="BO31" s="653"/>
      <c r="BP31" s="653"/>
      <c r="BQ31" s="617"/>
      <c r="BR31" s="652">
        <v>98.7</v>
      </c>
      <c r="BS31" s="607"/>
      <c r="BT31" s="607"/>
      <c r="BU31" s="607"/>
      <c r="BV31" s="607"/>
      <c r="BW31" s="607"/>
      <c r="BX31" s="643">
        <v>93.3</v>
      </c>
      <c r="BY31" s="653"/>
      <c r="BZ31" s="653"/>
      <c r="CA31" s="653"/>
      <c r="CB31" s="617"/>
      <c r="CD31" s="660"/>
      <c r="CE31" s="661"/>
      <c r="CF31" s="625" t="s">
        <v>294</v>
      </c>
      <c r="CG31" s="622"/>
      <c r="CH31" s="622"/>
      <c r="CI31" s="622"/>
      <c r="CJ31" s="622"/>
      <c r="CK31" s="622"/>
      <c r="CL31" s="622"/>
      <c r="CM31" s="622"/>
      <c r="CN31" s="622"/>
      <c r="CO31" s="622"/>
      <c r="CP31" s="622"/>
      <c r="CQ31" s="623"/>
      <c r="CR31" s="588">
        <v>48795</v>
      </c>
      <c r="CS31" s="607"/>
      <c r="CT31" s="607"/>
      <c r="CU31" s="607"/>
      <c r="CV31" s="607"/>
      <c r="CW31" s="607"/>
      <c r="CX31" s="607"/>
      <c r="CY31" s="608"/>
      <c r="CZ31" s="591">
        <v>0.8</v>
      </c>
      <c r="DA31" s="609"/>
      <c r="DB31" s="609"/>
      <c r="DC31" s="610"/>
      <c r="DD31" s="594">
        <v>48795</v>
      </c>
      <c r="DE31" s="607"/>
      <c r="DF31" s="607"/>
      <c r="DG31" s="607"/>
      <c r="DH31" s="607"/>
      <c r="DI31" s="607"/>
      <c r="DJ31" s="607"/>
      <c r="DK31" s="608"/>
      <c r="DL31" s="594">
        <v>48795</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50298</v>
      </c>
      <c r="S32" s="589"/>
      <c r="T32" s="589"/>
      <c r="U32" s="589"/>
      <c r="V32" s="589"/>
      <c r="W32" s="589"/>
      <c r="X32" s="589"/>
      <c r="Y32" s="590"/>
      <c r="Z32" s="641">
        <v>0.8</v>
      </c>
      <c r="AA32" s="641"/>
      <c r="AB32" s="641"/>
      <c r="AC32" s="641"/>
      <c r="AD32" s="642">
        <v>9490</v>
      </c>
      <c r="AE32" s="642"/>
      <c r="AF32" s="642"/>
      <c r="AG32" s="642"/>
      <c r="AH32" s="642"/>
      <c r="AI32" s="642"/>
      <c r="AJ32" s="642"/>
      <c r="AK32" s="642"/>
      <c r="AL32" s="611">
        <v>0.4</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v>
      </c>
      <c r="BH32" s="573"/>
      <c r="BI32" s="573"/>
      <c r="BJ32" s="573"/>
      <c r="BK32" s="573"/>
      <c r="BL32" s="573"/>
      <c r="BM32" s="636">
        <v>80.2</v>
      </c>
      <c r="BN32" s="573"/>
      <c r="BO32" s="573"/>
      <c r="BP32" s="573"/>
      <c r="BQ32" s="630"/>
      <c r="BR32" s="651">
        <v>96.8</v>
      </c>
      <c r="BS32" s="573"/>
      <c r="BT32" s="573"/>
      <c r="BU32" s="573"/>
      <c r="BV32" s="573"/>
      <c r="BW32" s="573"/>
      <c r="BX32" s="636">
        <v>81.7</v>
      </c>
      <c r="BY32" s="573"/>
      <c r="BZ32" s="573"/>
      <c r="CA32" s="573"/>
      <c r="CB32" s="630"/>
      <c r="CD32" s="662"/>
      <c r="CE32" s="663"/>
      <c r="CF32" s="625" t="s">
        <v>297</v>
      </c>
      <c r="CG32" s="622"/>
      <c r="CH32" s="622"/>
      <c r="CI32" s="622"/>
      <c r="CJ32" s="622"/>
      <c r="CK32" s="622"/>
      <c r="CL32" s="622"/>
      <c r="CM32" s="622"/>
      <c r="CN32" s="622"/>
      <c r="CO32" s="622"/>
      <c r="CP32" s="622"/>
      <c r="CQ32" s="623"/>
      <c r="CR32" s="588">
        <v>361</v>
      </c>
      <c r="CS32" s="589"/>
      <c r="CT32" s="589"/>
      <c r="CU32" s="589"/>
      <c r="CV32" s="589"/>
      <c r="CW32" s="589"/>
      <c r="CX32" s="589"/>
      <c r="CY32" s="590"/>
      <c r="CZ32" s="591">
        <v>0</v>
      </c>
      <c r="DA32" s="609"/>
      <c r="DB32" s="609"/>
      <c r="DC32" s="610"/>
      <c r="DD32" s="594">
        <v>361</v>
      </c>
      <c r="DE32" s="589"/>
      <c r="DF32" s="589"/>
      <c r="DG32" s="589"/>
      <c r="DH32" s="589"/>
      <c r="DI32" s="589"/>
      <c r="DJ32" s="589"/>
      <c r="DK32" s="590"/>
      <c r="DL32" s="594">
        <v>361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718259</v>
      </c>
      <c r="S33" s="589"/>
      <c r="T33" s="589"/>
      <c r="U33" s="589"/>
      <c r="V33" s="589"/>
      <c r="W33" s="589"/>
      <c r="X33" s="589"/>
      <c r="Y33" s="590"/>
      <c r="Z33" s="641">
        <v>10.8</v>
      </c>
      <c r="AA33" s="641"/>
      <c r="AB33" s="641"/>
      <c r="AC33" s="641"/>
      <c r="AD33" s="642" t="s">
        <v>103</v>
      </c>
      <c r="AE33" s="642"/>
      <c r="AF33" s="642"/>
      <c r="AG33" s="642"/>
      <c r="AH33" s="642"/>
      <c r="AI33" s="642"/>
      <c r="AJ33" s="642"/>
      <c r="AK33" s="642"/>
      <c r="AL33" s="611" t="s">
        <v>103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3411008</v>
      </c>
      <c r="CS33" s="607"/>
      <c r="CT33" s="607"/>
      <c r="CU33" s="607"/>
      <c r="CV33" s="607"/>
      <c r="CW33" s="607"/>
      <c r="CX33" s="607"/>
      <c r="CY33" s="608"/>
      <c r="CZ33" s="591">
        <v>55.8</v>
      </c>
      <c r="DA33" s="609"/>
      <c r="DB33" s="609"/>
      <c r="DC33" s="610"/>
      <c r="DD33" s="594">
        <v>1327719</v>
      </c>
      <c r="DE33" s="607"/>
      <c r="DF33" s="607"/>
      <c r="DG33" s="607"/>
      <c r="DH33" s="607"/>
      <c r="DI33" s="607"/>
      <c r="DJ33" s="607"/>
      <c r="DK33" s="608"/>
      <c r="DL33" s="594">
        <v>882912</v>
      </c>
      <c r="DM33" s="607"/>
      <c r="DN33" s="607"/>
      <c r="DO33" s="607"/>
      <c r="DP33" s="607"/>
      <c r="DQ33" s="607"/>
      <c r="DR33" s="607"/>
      <c r="DS33" s="607"/>
      <c r="DT33" s="607"/>
      <c r="DU33" s="607"/>
      <c r="DV33" s="608"/>
      <c r="DW33" s="611">
        <v>34.1</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103</v>
      </c>
      <c r="S34" s="589"/>
      <c r="T34" s="589"/>
      <c r="U34" s="589"/>
      <c r="V34" s="589"/>
      <c r="W34" s="589"/>
      <c r="X34" s="589"/>
      <c r="Y34" s="590"/>
      <c r="Z34" s="641" t="s">
        <v>103</v>
      </c>
      <c r="AA34" s="641"/>
      <c r="AB34" s="641"/>
      <c r="AC34" s="641"/>
      <c r="AD34" s="642" t="s">
        <v>103</v>
      </c>
      <c r="AE34" s="642"/>
      <c r="AF34" s="642"/>
      <c r="AG34" s="642"/>
      <c r="AH34" s="642"/>
      <c r="AI34" s="642"/>
      <c r="AJ34" s="642"/>
      <c r="AK34" s="642"/>
      <c r="AL34" s="611" t="s">
        <v>103</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2411428</v>
      </c>
      <c r="CS34" s="589"/>
      <c r="CT34" s="589"/>
      <c r="CU34" s="589"/>
      <c r="CV34" s="589"/>
      <c r="CW34" s="589"/>
      <c r="CX34" s="589"/>
      <c r="CY34" s="590"/>
      <c r="CZ34" s="591">
        <v>39.5</v>
      </c>
      <c r="DA34" s="609"/>
      <c r="DB34" s="609"/>
      <c r="DC34" s="610"/>
      <c r="DD34" s="594">
        <v>519158</v>
      </c>
      <c r="DE34" s="589"/>
      <c r="DF34" s="589"/>
      <c r="DG34" s="589"/>
      <c r="DH34" s="589"/>
      <c r="DI34" s="589"/>
      <c r="DJ34" s="589"/>
      <c r="DK34" s="590"/>
      <c r="DL34" s="594">
        <v>372798</v>
      </c>
      <c r="DM34" s="589"/>
      <c r="DN34" s="589"/>
      <c r="DO34" s="589"/>
      <c r="DP34" s="589"/>
      <c r="DQ34" s="589"/>
      <c r="DR34" s="589"/>
      <c r="DS34" s="589"/>
      <c r="DT34" s="589"/>
      <c r="DU34" s="589"/>
      <c r="DV34" s="590"/>
      <c r="DW34" s="611">
        <v>14.4</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201059</v>
      </c>
      <c r="S35" s="589"/>
      <c r="T35" s="589"/>
      <c r="U35" s="589"/>
      <c r="V35" s="589"/>
      <c r="W35" s="589"/>
      <c r="X35" s="589"/>
      <c r="Y35" s="590"/>
      <c r="Z35" s="641">
        <v>3</v>
      </c>
      <c r="AA35" s="641"/>
      <c r="AB35" s="641"/>
      <c r="AC35" s="641"/>
      <c r="AD35" s="642" t="s">
        <v>103</v>
      </c>
      <c r="AE35" s="642"/>
      <c r="AF35" s="642"/>
      <c r="AG35" s="642"/>
      <c r="AH35" s="642"/>
      <c r="AI35" s="642"/>
      <c r="AJ35" s="642"/>
      <c r="AK35" s="642"/>
      <c r="AL35" s="611" t="s">
        <v>103</v>
      </c>
      <c r="AM35" s="643"/>
      <c r="AN35" s="643"/>
      <c r="AO35" s="644"/>
      <c r="AP35" s="186"/>
      <c r="AQ35" s="645" t="s">
        <v>305</v>
      </c>
      <c r="AR35" s="646"/>
      <c r="AS35" s="646"/>
      <c r="AT35" s="646"/>
      <c r="AU35" s="646"/>
      <c r="AV35" s="646"/>
      <c r="AW35" s="646"/>
      <c r="AX35" s="646"/>
      <c r="AY35" s="647"/>
      <c r="AZ35" s="638">
        <v>454317</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6085</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16365</v>
      </c>
      <c r="CS35" s="607"/>
      <c r="CT35" s="607"/>
      <c r="CU35" s="607"/>
      <c r="CV35" s="607"/>
      <c r="CW35" s="607"/>
      <c r="CX35" s="607"/>
      <c r="CY35" s="608"/>
      <c r="CZ35" s="591">
        <v>0.3</v>
      </c>
      <c r="DA35" s="609"/>
      <c r="DB35" s="609"/>
      <c r="DC35" s="610"/>
      <c r="DD35" s="594">
        <v>16365</v>
      </c>
      <c r="DE35" s="607"/>
      <c r="DF35" s="607"/>
      <c r="DG35" s="607"/>
      <c r="DH35" s="607"/>
      <c r="DI35" s="607"/>
      <c r="DJ35" s="607"/>
      <c r="DK35" s="608"/>
      <c r="DL35" s="594">
        <v>13663</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6625837</v>
      </c>
      <c r="S36" s="629"/>
      <c r="T36" s="629"/>
      <c r="U36" s="629"/>
      <c r="V36" s="629"/>
      <c r="W36" s="629"/>
      <c r="X36" s="629"/>
      <c r="Y36" s="632"/>
      <c r="Z36" s="633">
        <v>100</v>
      </c>
      <c r="AA36" s="633"/>
      <c r="AB36" s="633"/>
      <c r="AC36" s="633"/>
      <c r="AD36" s="634">
        <v>2386754</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128530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6085</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584170</v>
      </c>
      <c r="CS36" s="589"/>
      <c r="CT36" s="589"/>
      <c r="CU36" s="589"/>
      <c r="CV36" s="589"/>
      <c r="CW36" s="589"/>
      <c r="CX36" s="589"/>
      <c r="CY36" s="590"/>
      <c r="CZ36" s="591">
        <v>9.6</v>
      </c>
      <c r="DA36" s="609"/>
      <c r="DB36" s="609"/>
      <c r="DC36" s="610"/>
      <c r="DD36" s="594">
        <v>441029</v>
      </c>
      <c r="DE36" s="589"/>
      <c r="DF36" s="589"/>
      <c r="DG36" s="589"/>
      <c r="DH36" s="589"/>
      <c r="DI36" s="589"/>
      <c r="DJ36" s="589"/>
      <c r="DK36" s="590"/>
      <c r="DL36" s="594">
        <v>287668</v>
      </c>
      <c r="DM36" s="589"/>
      <c r="DN36" s="589"/>
      <c r="DO36" s="589"/>
      <c r="DP36" s="589"/>
      <c r="DQ36" s="589"/>
      <c r="DR36" s="589"/>
      <c r="DS36" s="589"/>
      <c r="DT36" s="589"/>
      <c r="DU36" s="589"/>
      <c r="DV36" s="590"/>
      <c r="DW36" s="611">
        <v>11.1</v>
      </c>
      <c r="DX36" s="612"/>
      <c r="DY36" s="612"/>
      <c r="DZ36" s="612"/>
      <c r="EA36" s="612"/>
      <c r="EB36" s="612"/>
      <c r="EC36" s="613"/>
    </row>
    <row r="37" spans="2:133" ht="11.25" customHeight="1">
      <c r="AQ37" s="614" t="s">
        <v>312</v>
      </c>
      <c r="AR37" s="615"/>
      <c r="AS37" s="615"/>
      <c r="AT37" s="615"/>
      <c r="AU37" s="615"/>
      <c r="AV37" s="615"/>
      <c r="AW37" s="615"/>
      <c r="AX37" s="615"/>
      <c r="AY37" s="616"/>
      <c r="AZ37" s="588">
        <v>83565</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955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224358</v>
      </c>
      <c r="CS37" s="607"/>
      <c r="CT37" s="607"/>
      <c r="CU37" s="607"/>
      <c r="CV37" s="607"/>
      <c r="CW37" s="607"/>
      <c r="CX37" s="607"/>
      <c r="CY37" s="608"/>
      <c r="CZ37" s="591">
        <v>3.7</v>
      </c>
      <c r="DA37" s="609"/>
      <c r="DB37" s="609"/>
      <c r="DC37" s="610"/>
      <c r="DD37" s="594">
        <v>215181</v>
      </c>
      <c r="DE37" s="607"/>
      <c r="DF37" s="607"/>
      <c r="DG37" s="607"/>
      <c r="DH37" s="607"/>
      <c r="DI37" s="607"/>
      <c r="DJ37" s="607"/>
      <c r="DK37" s="608"/>
      <c r="DL37" s="594">
        <v>215181</v>
      </c>
      <c r="DM37" s="607"/>
      <c r="DN37" s="607"/>
      <c r="DO37" s="607"/>
      <c r="DP37" s="607"/>
      <c r="DQ37" s="607"/>
      <c r="DR37" s="607"/>
      <c r="DS37" s="607"/>
      <c r="DT37" s="607"/>
      <c r="DU37" s="607"/>
      <c r="DV37" s="608"/>
      <c r="DW37" s="611">
        <v>8.3000000000000007</v>
      </c>
      <c r="DX37" s="612"/>
      <c r="DY37" s="612"/>
      <c r="DZ37" s="612"/>
      <c r="EA37" s="612"/>
      <c r="EB37" s="612"/>
      <c r="EC37" s="613"/>
    </row>
    <row r="38" spans="2:133" ht="11.25" customHeight="1">
      <c r="AQ38" s="614" t="s">
        <v>315</v>
      </c>
      <c r="AR38" s="615"/>
      <c r="AS38" s="615"/>
      <c r="AT38" s="615"/>
      <c r="AU38" s="615"/>
      <c r="AV38" s="615"/>
      <c r="AW38" s="615"/>
      <c r="AX38" s="615"/>
      <c r="AY38" s="616"/>
      <c r="AZ38" s="588">
        <v>31106</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1714</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327405</v>
      </c>
      <c r="CS38" s="589"/>
      <c r="CT38" s="589"/>
      <c r="CU38" s="589"/>
      <c r="CV38" s="589"/>
      <c r="CW38" s="589"/>
      <c r="CX38" s="589"/>
      <c r="CY38" s="590"/>
      <c r="CZ38" s="591">
        <v>5.4</v>
      </c>
      <c r="DA38" s="609"/>
      <c r="DB38" s="609"/>
      <c r="DC38" s="610"/>
      <c r="DD38" s="594">
        <v>287880</v>
      </c>
      <c r="DE38" s="589"/>
      <c r="DF38" s="589"/>
      <c r="DG38" s="589"/>
      <c r="DH38" s="589"/>
      <c r="DI38" s="589"/>
      <c r="DJ38" s="589"/>
      <c r="DK38" s="590"/>
      <c r="DL38" s="594">
        <v>196542</v>
      </c>
      <c r="DM38" s="589"/>
      <c r="DN38" s="589"/>
      <c r="DO38" s="589"/>
      <c r="DP38" s="589"/>
      <c r="DQ38" s="589"/>
      <c r="DR38" s="589"/>
      <c r="DS38" s="589"/>
      <c r="DT38" s="589"/>
      <c r="DU38" s="589"/>
      <c r="DV38" s="590"/>
      <c r="DW38" s="611">
        <v>7.6</v>
      </c>
      <c r="DX38" s="612"/>
      <c r="DY38" s="612"/>
      <c r="DZ38" s="612"/>
      <c r="EA38" s="612"/>
      <c r="EB38" s="612"/>
      <c r="EC38" s="613"/>
    </row>
    <row r="39" spans="2:133" ht="11.25" customHeight="1">
      <c r="AQ39" s="614" t="s">
        <v>318</v>
      </c>
      <c r="AR39" s="615"/>
      <c r="AS39" s="615"/>
      <c r="AT39" s="615"/>
      <c r="AU39" s="615"/>
      <c r="AV39" s="615"/>
      <c r="AW39" s="615"/>
      <c r="AX39" s="615"/>
      <c r="AY39" s="616"/>
      <c r="AZ39" s="588">
        <v>12241</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96</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55353</v>
      </c>
      <c r="CS39" s="607"/>
      <c r="CT39" s="607"/>
      <c r="CU39" s="607"/>
      <c r="CV39" s="607"/>
      <c r="CW39" s="607"/>
      <c r="CX39" s="607"/>
      <c r="CY39" s="608"/>
      <c r="CZ39" s="591">
        <v>0.9</v>
      </c>
      <c r="DA39" s="609"/>
      <c r="DB39" s="609"/>
      <c r="DC39" s="610"/>
      <c r="DD39" s="594">
        <v>50000</v>
      </c>
      <c r="DE39" s="607"/>
      <c r="DF39" s="607"/>
      <c r="DG39" s="607"/>
      <c r="DH39" s="607"/>
      <c r="DI39" s="607"/>
      <c r="DJ39" s="607"/>
      <c r="DK39" s="608"/>
      <c r="DL39" s="594" t="s">
        <v>103</v>
      </c>
      <c r="DM39" s="607"/>
      <c r="DN39" s="607"/>
      <c r="DO39" s="607"/>
      <c r="DP39" s="607"/>
      <c r="DQ39" s="607"/>
      <c r="DR39" s="607"/>
      <c r="DS39" s="607"/>
      <c r="DT39" s="607"/>
      <c r="DU39" s="607"/>
      <c r="DV39" s="608"/>
      <c r="DW39" s="611" t="s">
        <v>103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91561</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120</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16287</v>
      </c>
      <c r="CS40" s="589"/>
      <c r="CT40" s="589"/>
      <c r="CU40" s="589"/>
      <c r="CV40" s="589"/>
      <c r="CW40" s="589"/>
      <c r="CX40" s="589"/>
      <c r="CY40" s="590"/>
      <c r="CZ40" s="591">
        <v>0.3</v>
      </c>
      <c r="DA40" s="609"/>
      <c r="DB40" s="609"/>
      <c r="DC40" s="610"/>
      <c r="DD40" s="594">
        <v>13287</v>
      </c>
      <c r="DE40" s="589"/>
      <c r="DF40" s="589"/>
      <c r="DG40" s="589"/>
      <c r="DH40" s="589"/>
      <c r="DI40" s="589"/>
      <c r="DJ40" s="589"/>
      <c r="DK40" s="590"/>
      <c r="DL40" s="594">
        <v>12241</v>
      </c>
      <c r="DM40" s="589"/>
      <c r="DN40" s="589"/>
      <c r="DO40" s="589"/>
      <c r="DP40" s="589"/>
      <c r="DQ40" s="589"/>
      <c r="DR40" s="589"/>
      <c r="DS40" s="589"/>
      <c r="DT40" s="589"/>
      <c r="DU40" s="589"/>
      <c r="DV40" s="590"/>
      <c r="DW40" s="611">
        <v>0.5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107314</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282</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1264385</v>
      </c>
      <c r="CS42" s="589"/>
      <c r="CT42" s="589"/>
      <c r="CU42" s="589"/>
      <c r="CV42" s="589"/>
      <c r="CW42" s="589"/>
      <c r="CX42" s="589"/>
      <c r="CY42" s="590"/>
      <c r="CZ42" s="591">
        <v>20.7</v>
      </c>
      <c r="DA42" s="592"/>
      <c r="DB42" s="592"/>
      <c r="DC42" s="593"/>
      <c r="DD42" s="594">
        <v>647177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t="s">
        <v>117</v>
      </c>
      <c r="CS43" s="607"/>
      <c r="CT43" s="607"/>
      <c r="CU43" s="607"/>
      <c r="CV43" s="607"/>
      <c r="CW43" s="607"/>
      <c r="CX43" s="607"/>
      <c r="CY43" s="608"/>
      <c r="CZ43" s="591" t="s">
        <v>117</v>
      </c>
      <c r="DA43" s="609"/>
      <c r="DB43" s="609"/>
      <c r="DC43" s="610"/>
      <c r="DD43" s="594" t="s">
        <v>117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1250434</v>
      </c>
      <c r="CS44" s="589"/>
      <c r="CT44" s="589"/>
      <c r="CU44" s="589"/>
      <c r="CV44" s="589"/>
      <c r="CW44" s="589"/>
      <c r="CX44" s="589"/>
      <c r="CY44" s="590"/>
      <c r="CZ44" s="591">
        <v>20.5</v>
      </c>
      <c r="DA44" s="592"/>
      <c r="DB44" s="592"/>
      <c r="DC44" s="593"/>
      <c r="DD44" s="594">
        <v>647177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184520</v>
      </c>
      <c r="CS45" s="607"/>
      <c r="CT45" s="607"/>
      <c r="CU45" s="607"/>
      <c r="CV45" s="607"/>
      <c r="CW45" s="607"/>
      <c r="CX45" s="607"/>
      <c r="CY45" s="608"/>
      <c r="CZ45" s="591">
        <v>3</v>
      </c>
      <c r="DA45" s="609"/>
      <c r="DB45" s="609"/>
      <c r="DC45" s="610"/>
      <c r="DD45" s="594">
        <v>51763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1065914</v>
      </c>
      <c r="CS46" s="589"/>
      <c r="CT46" s="589"/>
      <c r="CU46" s="589"/>
      <c r="CV46" s="589"/>
      <c r="CW46" s="589"/>
      <c r="CX46" s="589"/>
      <c r="CY46" s="590"/>
      <c r="CZ46" s="591">
        <v>17.399999999999999</v>
      </c>
      <c r="DA46" s="592"/>
      <c r="DB46" s="592"/>
      <c r="DC46" s="593"/>
      <c r="DD46" s="594">
        <v>595414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13951</v>
      </c>
      <c r="CS47" s="607"/>
      <c r="CT47" s="607"/>
      <c r="CU47" s="607"/>
      <c r="CV47" s="607"/>
      <c r="CW47" s="607"/>
      <c r="CX47" s="607"/>
      <c r="CY47" s="608"/>
      <c r="CZ47" s="591">
        <v>0.2</v>
      </c>
      <c r="DA47" s="609"/>
      <c r="DB47" s="609"/>
      <c r="DC47" s="610"/>
      <c r="DD47" s="594" t="s">
        <v>117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6108764</v>
      </c>
      <c r="CS49" s="573"/>
      <c r="CT49" s="573"/>
      <c r="CU49" s="573"/>
      <c r="CV49" s="573"/>
      <c r="CW49" s="573"/>
      <c r="CX49" s="573"/>
      <c r="CY49" s="574"/>
      <c r="CZ49" s="575">
        <v>100</v>
      </c>
      <c r="DA49" s="576"/>
      <c r="DB49" s="576"/>
      <c r="DC49" s="577"/>
      <c r="DD49" s="578">
        <v>3123888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340</v>
      </c>
      <c r="DK2" s="1110"/>
      <c r="DL2" s="1110"/>
      <c r="DM2" s="1110"/>
      <c r="DN2" s="1110"/>
      <c r="DO2" s="1111"/>
      <c r="DP2" s="200"/>
      <c r="DQ2" s="1109" t="s">
        <v>341</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342</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12"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7" t="s">
        <v>358</v>
      </c>
      <c r="DH5" s="1098"/>
      <c r="DI5" s="1098"/>
      <c r="DJ5" s="1098"/>
      <c r="DK5" s="1099"/>
      <c r="DL5" s="1097" t="s">
        <v>359</v>
      </c>
      <c r="DM5" s="1098"/>
      <c r="DN5" s="1098"/>
      <c r="DO5" s="1098"/>
      <c r="DP5" s="1099"/>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3"/>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0"/>
      <c r="DH6" s="1101"/>
      <c r="DI6" s="1101"/>
      <c r="DJ6" s="1101"/>
      <c r="DK6" s="1102"/>
      <c r="DL6" s="1100"/>
      <c r="DM6" s="1101"/>
      <c r="DN6" s="1101"/>
      <c r="DO6" s="1101"/>
      <c r="DP6" s="1102"/>
      <c r="DQ6" s="1000"/>
      <c r="DR6" s="1001"/>
      <c r="DS6" s="1001"/>
      <c r="DT6" s="1001"/>
      <c r="DU6" s="1002"/>
      <c r="DV6" s="1000"/>
      <c r="DW6" s="1001"/>
      <c r="DX6" s="1001"/>
      <c r="DY6" s="1001"/>
      <c r="DZ6" s="1014"/>
      <c r="EA6" s="205"/>
    </row>
    <row r="7" spans="1:131" s="206" customFormat="1" ht="26.25" customHeight="1" thickTop="1">
      <c r="A7" s="209">
        <v>1</v>
      </c>
      <c r="B7" s="1048" t="s">
        <v>361</v>
      </c>
      <c r="C7" s="1049"/>
      <c r="D7" s="1049"/>
      <c r="E7" s="1049"/>
      <c r="F7" s="1049"/>
      <c r="G7" s="1049"/>
      <c r="H7" s="1049"/>
      <c r="I7" s="1049"/>
      <c r="J7" s="1049"/>
      <c r="K7" s="1049"/>
      <c r="L7" s="1049"/>
      <c r="M7" s="1049"/>
      <c r="N7" s="1049"/>
      <c r="O7" s="1049"/>
      <c r="P7" s="1050"/>
      <c r="Q7" s="1103">
        <v>6626</v>
      </c>
      <c r="R7" s="1104"/>
      <c r="S7" s="1104"/>
      <c r="T7" s="1104"/>
      <c r="U7" s="1104"/>
      <c r="V7" s="1104">
        <v>6109</v>
      </c>
      <c r="W7" s="1104"/>
      <c r="X7" s="1104"/>
      <c r="Y7" s="1104"/>
      <c r="Z7" s="1104"/>
      <c r="AA7" s="1104">
        <v>517</v>
      </c>
      <c r="AB7" s="1104"/>
      <c r="AC7" s="1104"/>
      <c r="AD7" s="1104"/>
      <c r="AE7" s="1105"/>
      <c r="AF7" s="1106">
        <v>469</v>
      </c>
      <c r="AG7" s="1107"/>
      <c r="AH7" s="1107"/>
      <c r="AI7" s="1107"/>
      <c r="AJ7" s="1108"/>
      <c r="AK7" s="1090">
        <v>69279</v>
      </c>
      <c r="AL7" s="1091"/>
      <c r="AM7" s="1091"/>
      <c r="AN7" s="1091"/>
      <c r="AO7" s="1091"/>
      <c r="AP7" s="1091">
        <v>4198</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553</v>
      </c>
      <c r="BT7" s="1095"/>
      <c r="BU7" s="1095"/>
      <c r="BV7" s="1095"/>
      <c r="BW7" s="1095"/>
      <c r="BX7" s="1095"/>
      <c r="BY7" s="1095"/>
      <c r="BZ7" s="1095"/>
      <c r="CA7" s="1095"/>
      <c r="CB7" s="1095"/>
      <c r="CC7" s="1095"/>
      <c r="CD7" s="1095"/>
      <c r="CE7" s="1095"/>
      <c r="CF7" s="1095"/>
      <c r="CG7" s="1096"/>
      <c r="CH7" s="1087">
        <v>3</v>
      </c>
      <c r="CI7" s="1088"/>
      <c r="CJ7" s="1088"/>
      <c r="CK7" s="1088"/>
      <c r="CL7" s="1089"/>
      <c r="CM7" s="1087">
        <v>22</v>
      </c>
      <c r="CN7" s="1088"/>
      <c r="CO7" s="1088"/>
      <c r="CP7" s="1088"/>
      <c r="CQ7" s="1089"/>
      <c r="CR7" s="1087">
        <v>78</v>
      </c>
      <c r="CS7" s="1088"/>
      <c r="CT7" s="1088"/>
      <c r="CU7" s="1088"/>
      <c r="CV7" s="1089"/>
      <c r="CW7" s="1087"/>
      <c r="CX7" s="1088"/>
      <c r="CY7" s="1088"/>
      <c r="CZ7" s="1088"/>
      <c r="DA7" s="1089"/>
      <c r="DB7" s="1087"/>
      <c r="DC7" s="1088"/>
      <c r="DD7" s="1088"/>
      <c r="DE7" s="1088"/>
      <c r="DF7" s="1089"/>
      <c r="DG7" s="1087"/>
      <c r="DH7" s="1088"/>
      <c r="DI7" s="1088"/>
      <c r="DJ7" s="1088"/>
      <c r="DK7" s="1089"/>
      <c r="DL7" s="1087">
        <v>228</v>
      </c>
      <c r="DM7" s="1088"/>
      <c r="DN7" s="1088"/>
      <c r="DO7" s="1088"/>
      <c r="DP7" s="1089"/>
      <c r="DQ7" s="1087">
        <v>23</v>
      </c>
      <c r="DR7" s="1088"/>
      <c r="DS7" s="1088"/>
      <c r="DT7" s="1088"/>
      <c r="DU7" s="1089"/>
      <c r="DV7" s="1114"/>
      <c r="DW7" s="1115"/>
      <c r="DX7" s="1115"/>
      <c r="DY7" s="1115"/>
      <c r="DZ7" s="1116"/>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80"/>
      <c r="R22" s="1081"/>
      <c r="S22" s="1081"/>
      <c r="T22" s="1081"/>
      <c r="U22" s="1081"/>
      <c r="V22" s="1081"/>
      <c r="W22" s="1081"/>
      <c r="X22" s="1081"/>
      <c r="Y22" s="1081"/>
      <c r="Z22" s="1081"/>
      <c r="AA22" s="1081"/>
      <c r="AB22" s="1081"/>
      <c r="AC22" s="1081"/>
      <c r="AD22" s="1081"/>
      <c r="AE22" s="1082"/>
      <c r="AF22" s="1033"/>
      <c r="AG22" s="1034"/>
      <c r="AH22" s="1034"/>
      <c r="AI22" s="1034"/>
      <c r="AJ22" s="1035"/>
      <c r="AK22" s="1076"/>
      <c r="AL22" s="1077"/>
      <c r="AM22" s="1077"/>
      <c r="AN22" s="1077"/>
      <c r="AO22" s="1077"/>
      <c r="AP22" s="1077"/>
      <c r="AQ22" s="1077"/>
      <c r="AR22" s="1077"/>
      <c r="AS22" s="1077"/>
      <c r="AT22" s="1077"/>
      <c r="AU22" s="1078"/>
      <c r="AV22" s="1078"/>
      <c r="AW22" s="1078"/>
      <c r="AX22" s="1078"/>
      <c r="AY22" s="1079"/>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7">
        <v>6626</v>
      </c>
      <c r="R23" s="1068"/>
      <c r="S23" s="1068"/>
      <c r="T23" s="1068"/>
      <c r="U23" s="1068"/>
      <c r="V23" s="1068">
        <v>6109</v>
      </c>
      <c r="W23" s="1068"/>
      <c r="X23" s="1068"/>
      <c r="Y23" s="1068"/>
      <c r="Z23" s="1068"/>
      <c r="AA23" s="1068">
        <v>517</v>
      </c>
      <c r="AB23" s="1068"/>
      <c r="AC23" s="1068"/>
      <c r="AD23" s="1068"/>
      <c r="AE23" s="1069"/>
      <c r="AF23" s="1070">
        <v>469</v>
      </c>
      <c r="AG23" s="1068"/>
      <c r="AH23" s="1068"/>
      <c r="AI23" s="1068"/>
      <c r="AJ23" s="1071"/>
      <c r="AK23" s="1072"/>
      <c r="AL23" s="1073"/>
      <c r="AM23" s="1073"/>
      <c r="AN23" s="1073"/>
      <c r="AO23" s="1073"/>
      <c r="AP23" s="1068">
        <v>4198</v>
      </c>
      <c r="AQ23" s="1068"/>
      <c r="AR23" s="1068"/>
      <c r="AS23" s="1068"/>
      <c r="AT23" s="1068"/>
      <c r="AU23" s="1074"/>
      <c r="AV23" s="1074"/>
      <c r="AW23" s="1074"/>
      <c r="AX23" s="1074"/>
      <c r="AY23" s="1075"/>
      <c r="AZ23" s="1064" t="s">
        <v>365</v>
      </c>
      <c r="BA23" s="1065"/>
      <c r="BB23" s="1065"/>
      <c r="BC23" s="1065"/>
      <c r="BD23" s="1066"/>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3" t="s">
        <v>366</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2" t="s">
        <v>367</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8" t="s">
        <v>371</v>
      </c>
      <c r="AG26" s="1004"/>
      <c r="AH26" s="1004"/>
      <c r="AI26" s="1004"/>
      <c r="AJ26" s="1059"/>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0"/>
      <c r="AG27" s="1007"/>
      <c r="AH27" s="1007"/>
      <c r="AI27" s="1007"/>
      <c r="AJ27" s="1061"/>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8" t="s">
        <v>376</v>
      </c>
      <c r="C28" s="1049"/>
      <c r="D28" s="1049"/>
      <c r="E28" s="1049"/>
      <c r="F28" s="1049"/>
      <c r="G28" s="1049"/>
      <c r="H28" s="1049"/>
      <c r="I28" s="1049"/>
      <c r="J28" s="1049"/>
      <c r="K28" s="1049"/>
      <c r="L28" s="1049"/>
      <c r="M28" s="1049"/>
      <c r="N28" s="1049"/>
      <c r="O28" s="1049"/>
      <c r="P28" s="1050"/>
      <c r="Q28" s="1051">
        <v>904</v>
      </c>
      <c r="R28" s="1052"/>
      <c r="S28" s="1052"/>
      <c r="T28" s="1052"/>
      <c r="U28" s="1052"/>
      <c r="V28" s="1052">
        <v>898</v>
      </c>
      <c r="W28" s="1052"/>
      <c r="X28" s="1052"/>
      <c r="Y28" s="1052"/>
      <c r="Z28" s="1052"/>
      <c r="AA28" s="1052">
        <v>6</v>
      </c>
      <c r="AB28" s="1052"/>
      <c r="AC28" s="1052"/>
      <c r="AD28" s="1052"/>
      <c r="AE28" s="1053"/>
      <c r="AF28" s="1054">
        <v>6</v>
      </c>
      <c r="AG28" s="1052"/>
      <c r="AH28" s="1052"/>
      <c r="AI28" s="1052"/>
      <c r="AJ28" s="1055"/>
      <c r="AK28" s="1056">
        <v>106</v>
      </c>
      <c r="AL28" s="1057"/>
      <c r="AM28" s="1057"/>
      <c r="AN28" s="1057"/>
      <c r="AO28" s="1057"/>
      <c r="AP28" s="1057" t="s">
        <v>543</v>
      </c>
      <c r="AQ28" s="1057"/>
      <c r="AR28" s="1057"/>
      <c r="AS28" s="1057"/>
      <c r="AT28" s="1057"/>
      <c r="AU28" s="1042" t="s">
        <v>542</v>
      </c>
      <c r="AV28" s="1043"/>
      <c r="AW28" s="1043"/>
      <c r="AX28" s="1043"/>
      <c r="AY28" s="1044"/>
      <c r="AZ28" s="1045" t="s">
        <v>542</v>
      </c>
      <c r="BA28" s="1045"/>
      <c r="BB28" s="1045"/>
      <c r="BC28" s="1045"/>
      <c r="BD28" s="1045"/>
      <c r="BE28" s="1046"/>
      <c r="BF28" s="1046"/>
      <c r="BG28" s="1046"/>
      <c r="BH28" s="1046"/>
      <c r="BI28" s="1047"/>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377</v>
      </c>
      <c r="C29" s="1028"/>
      <c r="D29" s="1028"/>
      <c r="E29" s="1028"/>
      <c r="F29" s="1028"/>
      <c r="G29" s="1028"/>
      <c r="H29" s="1028"/>
      <c r="I29" s="1028"/>
      <c r="J29" s="1028"/>
      <c r="K29" s="1028"/>
      <c r="L29" s="1028"/>
      <c r="M29" s="1028"/>
      <c r="N29" s="1028"/>
      <c r="O29" s="1028"/>
      <c r="P29" s="1029"/>
      <c r="Q29" s="1039">
        <v>548</v>
      </c>
      <c r="R29" s="1040"/>
      <c r="S29" s="1040"/>
      <c r="T29" s="1040"/>
      <c r="U29" s="1040"/>
      <c r="V29" s="1040">
        <v>512</v>
      </c>
      <c r="W29" s="1040"/>
      <c r="X29" s="1040"/>
      <c r="Y29" s="1040"/>
      <c r="Z29" s="1040"/>
      <c r="AA29" s="1040">
        <v>36</v>
      </c>
      <c r="AB29" s="1040"/>
      <c r="AC29" s="1040"/>
      <c r="AD29" s="1040"/>
      <c r="AE29" s="1041"/>
      <c r="AF29" s="1033">
        <v>36</v>
      </c>
      <c r="AG29" s="1034"/>
      <c r="AH29" s="1034"/>
      <c r="AI29" s="1034"/>
      <c r="AJ29" s="1035"/>
      <c r="AK29" s="976">
        <v>87</v>
      </c>
      <c r="AL29" s="967"/>
      <c r="AM29" s="967"/>
      <c r="AN29" s="967"/>
      <c r="AO29" s="967"/>
      <c r="AP29" s="977" t="s">
        <v>542</v>
      </c>
      <c r="AQ29" s="975"/>
      <c r="AR29" s="975"/>
      <c r="AS29" s="975"/>
      <c r="AT29" s="976"/>
      <c r="AU29" s="977" t="s">
        <v>542</v>
      </c>
      <c r="AV29" s="975"/>
      <c r="AW29" s="975"/>
      <c r="AX29" s="975"/>
      <c r="AY29" s="976"/>
      <c r="AZ29" s="1038" t="s">
        <v>542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378</v>
      </c>
      <c r="C30" s="1028"/>
      <c r="D30" s="1028"/>
      <c r="E30" s="1028"/>
      <c r="F30" s="1028"/>
      <c r="G30" s="1028"/>
      <c r="H30" s="1028"/>
      <c r="I30" s="1028"/>
      <c r="J30" s="1028"/>
      <c r="K30" s="1028"/>
      <c r="L30" s="1028"/>
      <c r="M30" s="1028"/>
      <c r="N30" s="1028"/>
      <c r="O30" s="1028"/>
      <c r="P30" s="1029"/>
      <c r="Q30" s="1039">
        <v>53</v>
      </c>
      <c r="R30" s="1040"/>
      <c r="S30" s="1040"/>
      <c r="T30" s="1040"/>
      <c r="U30" s="1040"/>
      <c r="V30" s="1040">
        <v>50</v>
      </c>
      <c r="W30" s="1040"/>
      <c r="X30" s="1040"/>
      <c r="Y30" s="1040"/>
      <c r="Z30" s="1040"/>
      <c r="AA30" s="1040">
        <v>3</v>
      </c>
      <c r="AB30" s="1040"/>
      <c r="AC30" s="1040"/>
      <c r="AD30" s="1040"/>
      <c r="AE30" s="1041"/>
      <c r="AF30" s="1033">
        <v>3</v>
      </c>
      <c r="AG30" s="1034"/>
      <c r="AH30" s="1034"/>
      <c r="AI30" s="1034"/>
      <c r="AJ30" s="1035"/>
      <c r="AK30" s="976">
        <v>18</v>
      </c>
      <c r="AL30" s="967"/>
      <c r="AM30" s="967"/>
      <c r="AN30" s="967"/>
      <c r="AO30" s="967"/>
      <c r="AP30" s="977" t="s">
        <v>542</v>
      </c>
      <c r="AQ30" s="975"/>
      <c r="AR30" s="975"/>
      <c r="AS30" s="975"/>
      <c r="AT30" s="976"/>
      <c r="AU30" s="977" t="s">
        <v>542</v>
      </c>
      <c r="AV30" s="975"/>
      <c r="AW30" s="975"/>
      <c r="AX30" s="975"/>
      <c r="AY30" s="976"/>
      <c r="AZ30" s="1038" t="s">
        <v>542</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379</v>
      </c>
      <c r="C31" s="1028"/>
      <c r="D31" s="1028"/>
      <c r="E31" s="1028"/>
      <c r="F31" s="1028"/>
      <c r="G31" s="1028"/>
      <c r="H31" s="1028"/>
      <c r="I31" s="1028"/>
      <c r="J31" s="1028"/>
      <c r="K31" s="1028"/>
      <c r="L31" s="1028"/>
      <c r="M31" s="1028"/>
      <c r="N31" s="1028"/>
      <c r="O31" s="1028"/>
      <c r="P31" s="1029"/>
      <c r="Q31" s="1039">
        <v>0</v>
      </c>
      <c r="R31" s="1040"/>
      <c r="S31" s="1040"/>
      <c r="T31" s="1040"/>
      <c r="U31" s="1040"/>
      <c r="V31" s="1040">
        <v>0</v>
      </c>
      <c r="W31" s="1040"/>
      <c r="X31" s="1040"/>
      <c r="Y31" s="1040"/>
      <c r="Z31" s="1040"/>
      <c r="AA31" s="1040">
        <v>0</v>
      </c>
      <c r="AB31" s="1040"/>
      <c r="AC31" s="1040"/>
      <c r="AD31" s="1040"/>
      <c r="AE31" s="1041"/>
      <c r="AF31" s="1033">
        <v>0</v>
      </c>
      <c r="AG31" s="1034"/>
      <c r="AH31" s="1034"/>
      <c r="AI31" s="1034"/>
      <c r="AJ31" s="1035"/>
      <c r="AK31" s="976">
        <v>0</v>
      </c>
      <c r="AL31" s="967"/>
      <c r="AM31" s="967"/>
      <c r="AN31" s="967"/>
      <c r="AO31" s="967"/>
      <c r="AP31" s="977" t="s">
        <v>542</v>
      </c>
      <c r="AQ31" s="975"/>
      <c r="AR31" s="975"/>
      <c r="AS31" s="975"/>
      <c r="AT31" s="976"/>
      <c r="AU31" s="977" t="s">
        <v>542</v>
      </c>
      <c r="AV31" s="975"/>
      <c r="AW31" s="975"/>
      <c r="AX31" s="975"/>
      <c r="AY31" s="976"/>
      <c r="AZ31" s="1038" t="s">
        <v>542</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380</v>
      </c>
      <c r="C32" s="1028"/>
      <c r="D32" s="1028"/>
      <c r="E32" s="1028"/>
      <c r="F32" s="1028"/>
      <c r="G32" s="1028"/>
      <c r="H32" s="1028"/>
      <c r="I32" s="1028"/>
      <c r="J32" s="1028"/>
      <c r="K32" s="1028"/>
      <c r="L32" s="1028"/>
      <c r="M32" s="1028"/>
      <c r="N32" s="1028"/>
      <c r="O32" s="1028"/>
      <c r="P32" s="1029"/>
      <c r="Q32" s="1039">
        <v>252</v>
      </c>
      <c r="R32" s="1040"/>
      <c r="S32" s="1040"/>
      <c r="T32" s="1040"/>
      <c r="U32" s="1040"/>
      <c r="V32" s="1040">
        <v>213</v>
      </c>
      <c r="W32" s="1040"/>
      <c r="X32" s="1040"/>
      <c r="Y32" s="1040"/>
      <c r="Z32" s="1040"/>
      <c r="AA32" s="1040">
        <v>39</v>
      </c>
      <c r="AB32" s="1040"/>
      <c r="AC32" s="1040"/>
      <c r="AD32" s="1040"/>
      <c r="AE32" s="1041"/>
      <c r="AF32" s="1033">
        <v>157</v>
      </c>
      <c r="AG32" s="1034"/>
      <c r="AH32" s="1034"/>
      <c r="AI32" s="1034"/>
      <c r="AJ32" s="1035"/>
      <c r="AK32" s="976">
        <v>75</v>
      </c>
      <c r="AL32" s="967"/>
      <c r="AM32" s="967"/>
      <c r="AN32" s="967"/>
      <c r="AO32" s="967"/>
      <c r="AP32" s="967">
        <v>546</v>
      </c>
      <c r="AQ32" s="967"/>
      <c r="AR32" s="967"/>
      <c r="AS32" s="967"/>
      <c r="AT32" s="967"/>
      <c r="AU32" s="967">
        <v>199</v>
      </c>
      <c r="AV32" s="967"/>
      <c r="AW32" s="967"/>
      <c r="AX32" s="967"/>
      <c r="AY32" s="967"/>
      <c r="AZ32" s="1038" t="s">
        <v>542</v>
      </c>
      <c r="BA32" s="1038"/>
      <c r="BB32" s="1038"/>
      <c r="BC32" s="1038"/>
      <c r="BD32" s="1038"/>
      <c r="BE32" s="1022" t="s">
        <v>381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382</v>
      </c>
      <c r="C33" s="1028"/>
      <c r="D33" s="1028"/>
      <c r="E33" s="1028"/>
      <c r="F33" s="1028"/>
      <c r="G33" s="1028"/>
      <c r="H33" s="1028"/>
      <c r="I33" s="1028"/>
      <c r="J33" s="1028"/>
      <c r="K33" s="1028"/>
      <c r="L33" s="1028"/>
      <c r="M33" s="1028"/>
      <c r="N33" s="1028"/>
      <c r="O33" s="1028"/>
      <c r="P33" s="1029"/>
      <c r="Q33" s="1039">
        <v>128</v>
      </c>
      <c r="R33" s="1040"/>
      <c r="S33" s="1040"/>
      <c r="T33" s="1040"/>
      <c r="U33" s="1040"/>
      <c r="V33" s="1040">
        <v>109</v>
      </c>
      <c r="W33" s="1040"/>
      <c r="X33" s="1040"/>
      <c r="Y33" s="1040"/>
      <c r="Z33" s="1040"/>
      <c r="AA33" s="1040">
        <v>19</v>
      </c>
      <c r="AB33" s="1040"/>
      <c r="AC33" s="1040"/>
      <c r="AD33" s="1040"/>
      <c r="AE33" s="1041"/>
      <c r="AF33" s="1033">
        <v>702</v>
      </c>
      <c r="AG33" s="1034"/>
      <c r="AH33" s="1034"/>
      <c r="AI33" s="1034"/>
      <c r="AJ33" s="1035"/>
      <c r="AK33" s="976">
        <v>1</v>
      </c>
      <c r="AL33" s="967"/>
      <c r="AM33" s="967"/>
      <c r="AN33" s="967"/>
      <c r="AO33" s="967"/>
      <c r="AP33" s="967" t="s">
        <v>542</v>
      </c>
      <c r="AQ33" s="967"/>
      <c r="AR33" s="967"/>
      <c r="AS33" s="967"/>
      <c r="AT33" s="967"/>
      <c r="AU33" s="967" t="s">
        <v>542</v>
      </c>
      <c r="AV33" s="967"/>
      <c r="AW33" s="967"/>
      <c r="AX33" s="967"/>
      <c r="AY33" s="967"/>
      <c r="AZ33" s="1038" t="s">
        <v>542</v>
      </c>
      <c r="BA33" s="1038"/>
      <c r="BB33" s="1038"/>
      <c r="BC33" s="1038"/>
      <c r="BD33" s="1038"/>
      <c r="BE33" s="1022" t="s">
        <v>381</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383</v>
      </c>
      <c r="C34" s="1028"/>
      <c r="D34" s="1028"/>
      <c r="E34" s="1028"/>
      <c r="F34" s="1028"/>
      <c r="G34" s="1028"/>
      <c r="H34" s="1028"/>
      <c r="I34" s="1028"/>
      <c r="J34" s="1028"/>
      <c r="K34" s="1028"/>
      <c r="L34" s="1028"/>
      <c r="M34" s="1028"/>
      <c r="N34" s="1028"/>
      <c r="O34" s="1028"/>
      <c r="P34" s="1029"/>
      <c r="Q34" s="1039">
        <v>42</v>
      </c>
      <c r="R34" s="1040"/>
      <c r="S34" s="1040"/>
      <c r="T34" s="1040"/>
      <c r="U34" s="1040"/>
      <c r="V34" s="1040">
        <v>27</v>
      </c>
      <c r="W34" s="1040"/>
      <c r="X34" s="1040"/>
      <c r="Y34" s="1040"/>
      <c r="Z34" s="1040"/>
      <c r="AA34" s="1040">
        <v>15</v>
      </c>
      <c r="AB34" s="1040"/>
      <c r="AC34" s="1040"/>
      <c r="AD34" s="1040"/>
      <c r="AE34" s="1041"/>
      <c r="AF34" s="1033">
        <v>289</v>
      </c>
      <c r="AG34" s="1034"/>
      <c r="AH34" s="1034"/>
      <c r="AI34" s="1034"/>
      <c r="AJ34" s="1035"/>
      <c r="AK34" s="976">
        <v>30</v>
      </c>
      <c r="AL34" s="967"/>
      <c r="AM34" s="967"/>
      <c r="AN34" s="967"/>
      <c r="AO34" s="967"/>
      <c r="AP34" s="967" t="s">
        <v>542</v>
      </c>
      <c r="AQ34" s="967"/>
      <c r="AR34" s="967"/>
      <c r="AS34" s="967"/>
      <c r="AT34" s="967"/>
      <c r="AU34" s="967" t="s">
        <v>542</v>
      </c>
      <c r="AV34" s="967"/>
      <c r="AW34" s="967"/>
      <c r="AX34" s="967"/>
      <c r="AY34" s="967"/>
      <c r="AZ34" s="1038" t="s">
        <v>542</v>
      </c>
      <c r="BA34" s="1038"/>
      <c r="BB34" s="1038"/>
      <c r="BC34" s="1038"/>
      <c r="BD34" s="1038"/>
      <c r="BE34" s="1022" t="s">
        <v>381</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384</v>
      </c>
      <c r="C35" s="1028"/>
      <c r="D35" s="1028"/>
      <c r="E35" s="1028"/>
      <c r="F35" s="1028"/>
      <c r="G35" s="1028"/>
      <c r="H35" s="1028"/>
      <c r="I35" s="1028"/>
      <c r="J35" s="1028"/>
      <c r="K35" s="1028"/>
      <c r="L35" s="1028"/>
      <c r="M35" s="1028"/>
      <c r="N35" s="1028"/>
      <c r="O35" s="1028"/>
      <c r="P35" s="1029"/>
      <c r="Q35" s="1039">
        <v>219</v>
      </c>
      <c r="R35" s="1040"/>
      <c r="S35" s="1040"/>
      <c r="T35" s="1040"/>
      <c r="U35" s="1040"/>
      <c r="V35" s="1040">
        <v>211</v>
      </c>
      <c r="W35" s="1040"/>
      <c r="X35" s="1040"/>
      <c r="Y35" s="1040"/>
      <c r="Z35" s="1040"/>
      <c r="AA35" s="1040">
        <v>8</v>
      </c>
      <c r="AB35" s="1040"/>
      <c r="AC35" s="1040"/>
      <c r="AD35" s="1040"/>
      <c r="AE35" s="1041"/>
      <c r="AF35" s="1033">
        <v>7</v>
      </c>
      <c r="AG35" s="1034"/>
      <c r="AH35" s="1034"/>
      <c r="AI35" s="1034"/>
      <c r="AJ35" s="1035"/>
      <c r="AK35" s="976">
        <v>129</v>
      </c>
      <c r="AL35" s="967"/>
      <c r="AM35" s="967"/>
      <c r="AN35" s="967"/>
      <c r="AO35" s="967"/>
      <c r="AP35" s="967">
        <v>1358</v>
      </c>
      <c r="AQ35" s="967"/>
      <c r="AR35" s="967"/>
      <c r="AS35" s="967"/>
      <c r="AT35" s="967"/>
      <c r="AU35" s="967">
        <v>1001</v>
      </c>
      <c r="AV35" s="967"/>
      <c r="AW35" s="967"/>
      <c r="AX35" s="967"/>
      <c r="AY35" s="967"/>
      <c r="AZ35" s="1038" t="s">
        <v>542</v>
      </c>
      <c r="BA35" s="1038"/>
      <c r="BB35" s="1038"/>
      <c r="BC35" s="1038"/>
      <c r="BD35" s="1038"/>
      <c r="BE35" s="1022" t="s">
        <v>385</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1200</v>
      </c>
      <c r="AG63" s="955"/>
      <c r="AH63" s="955"/>
      <c r="AI63" s="955"/>
      <c r="AJ63" s="1020"/>
      <c r="AK63" s="1021"/>
      <c r="AL63" s="959"/>
      <c r="AM63" s="959"/>
      <c r="AN63" s="959"/>
      <c r="AO63" s="959"/>
      <c r="AP63" s="955">
        <v>1904</v>
      </c>
      <c r="AQ63" s="955"/>
      <c r="AR63" s="955"/>
      <c r="AS63" s="955"/>
      <c r="AT63" s="955"/>
      <c r="AU63" s="955">
        <v>1200</v>
      </c>
      <c r="AV63" s="955"/>
      <c r="AW63" s="955"/>
      <c r="AX63" s="955"/>
      <c r="AY63" s="955"/>
      <c r="AZ63" s="1015"/>
      <c r="BA63" s="1015"/>
      <c r="BB63" s="1015"/>
      <c r="BC63" s="1015"/>
      <c r="BD63" s="1015"/>
      <c r="BE63" s="956"/>
      <c r="BF63" s="956"/>
      <c r="BG63" s="956"/>
      <c r="BH63" s="956"/>
      <c r="BI63" s="957"/>
      <c r="BJ63" s="1016" t="s">
        <v>103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390</v>
      </c>
      <c r="R66" s="998"/>
      <c r="S66" s="998"/>
      <c r="T66" s="998"/>
      <c r="U66" s="999"/>
      <c r="V66" s="997" t="s">
        <v>391</v>
      </c>
      <c r="W66" s="998"/>
      <c r="X66" s="998"/>
      <c r="Y66" s="998"/>
      <c r="Z66" s="999"/>
      <c r="AA66" s="997" t="s">
        <v>392</v>
      </c>
      <c r="AB66" s="998"/>
      <c r="AC66" s="998"/>
      <c r="AD66" s="998"/>
      <c r="AE66" s="999"/>
      <c r="AF66" s="1003" t="s">
        <v>393</v>
      </c>
      <c r="AG66" s="1004"/>
      <c r="AH66" s="1004"/>
      <c r="AI66" s="1004"/>
      <c r="AJ66" s="1005"/>
      <c r="AK66" s="997" t="s">
        <v>394</v>
      </c>
      <c r="AL66" s="992"/>
      <c r="AM66" s="992"/>
      <c r="AN66" s="992"/>
      <c r="AO66" s="993"/>
      <c r="AP66" s="997" t="s">
        <v>395</v>
      </c>
      <c r="AQ66" s="998"/>
      <c r="AR66" s="998"/>
      <c r="AS66" s="998"/>
      <c r="AT66" s="999"/>
      <c r="AU66" s="997" t="s">
        <v>396</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544</v>
      </c>
      <c r="C68" s="982"/>
      <c r="D68" s="982"/>
      <c r="E68" s="982"/>
      <c r="F68" s="982"/>
      <c r="G68" s="982"/>
      <c r="H68" s="982"/>
      <c r="I68" s="982"/>
      <c r="J68" s="982"/>
      <c r="K68" s="982"/>
      <c r="L68" s="982"/>
      <c r="M68" s="982"/>
      <c r="N68" s="982"/>
      <c r="O68" s="982"/>
      <c r="P68" s="983"/>
      <c r="Q68" s="984">
        <v>4096</v>
      </c>
      <c r="R68" s="978"/>
      <c r="S68" s="978"/>
      <c r="T68" s="978"/>
      <c r="U68" s="978"/>
      <c r="V68" s="978">
        <v>3944</v>
      </c>
      <c r="W68" s="978"/>
      <c r="X68" s="978"/>
      <c r="Y68" s="978"/>
      <c r="Z68" s="978"/>
      <c r="AA68" s="978">
        <v>152</v>
      </c>
      <c r="AB68" s="978"/>
      <c r="AC68" s="978"/>
      <c r="AD68" s="978"/>
      <c r="AE68" s="978"/>
      <c r="AF68" s="978">
        <v>152</v>
      </c>
      <c r="AG68" s="978"/>
      <c r="AH68" s="978"/>
      <c r="AI68" s="978"/>
      <c r="AJ68" s="978"/>
      <c r="AK68" s="978"/>
      <c r="AL68" s="978"/>
      <c r="AM68" s="978"/>
      <c r="AN68" s="978"/>
      <c r="AO68" s="978"/>
      <c r="AP68" s="978">
        <v>888</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545</v>
      </c>
      <c r="C69" s="971"/>
      <c r="D69" s="971"/>
      <c r="E69" s="971"/>
      <c r="F69" s="971"/>
      <c r="G69" s="971"/>
      <c r="H69" s="971"/>
      <c r="I69" s="971"/>
      <c r="J69" s="971"/>
      <c r="K69" s="971"/>
      <c r="L69" s="971"/>
      <c r="M69" s="971"/>
      <c r="N69" s="971"/>
      <c r="O69" s="971"/>
      <c r="P69" s="972"/>
      <c r="Q69" s="973">
        <v>1138</v>
      </c>
      <c r="R69" s="967"/>
      <c r="S69" s="967"/>
      <c r="T69" s="967"/>
      <c r="U69" s="967"/>
      <c r="V69" s="967">
        <v>1005</v>
      </c>
      <c r="W69" s="967"/>
      <c r="X69" s="967"/>
      <c r="Y69" s="967"/>
      <c r="Z69" s="967"/>
      <c r="AA69" s="967">
        <v>133</v>
      </c>
      <c r="AB69" s="967"/>
      <c r="AC69" s="967"/>
      <c r="AD69" s="967"/>
      <c r="AE69" s="967"/>
      <c r="AF69" s="967">
        <v>492</v>
      </c>
      <c r="AG69" s="967"/>
      <c r="AH69" s="967"/>
      <c r="AI69" s="967"/>
      <c r="AJ69" s="967"/>
      <c r="AK69" s="967"/>
      <c r="AL69" s="967"/>
      <c r="AM69" s="967"/>
      <c r="AN69" s="967"/>
      <c r="AO69" s="967"/>
      <c r="AP69" s="967">
        <v>4045</v>
      </c>
      <c r="AQ69" s="967"/>
      <c r="AR69" s="967"/>
      <c r="AS69" s="967"/>
      <c r="AT69" s="967"/>
      <c r="AU69" s="967"/>
      <c r="AV69" s="967"/>
      <c r="AW69" s="967"/>
      <c r="AX69" s="967"/>
      <c r="AY69" s="967"/>
      <c r="AZ69" s="968" t="s">
        <v>554</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546</v>
      </c>
      <c r="C70" s="971"/>
      <c r="D70" s="971"/>
      <c r="E70" s="971"/>
      <c r="F70" s="971"/>
      <c r="G70" s="971"/>
      <c r="H70" s="971"/>
      <c r="I70" s="971"/>
      <c r="J70" s="971"/>
      <c r="K70" s="971"/>
      <c r="L70" s="971"/>
      <c r="M70" s="971"/>
      <c r="N70" s="971"/>
      <c r="O70" s="971"/>
      <c r="P70" s="972"/>
      <c r="Q70" s="973">
        <v>729</v>
      </c>
      <c r="R70" s="967"/>
      <c r="S70" s="967"/>
      <c r="T70" s="967"/>
      <c r="U70" s="967"/>
      <c r="V70" s="967">
        <v>688</v>
      </c>
      <c r="W70" s="967"/>
      <c r="X70" s="967"/>
      <c r="Y70" s="967"/>
      <c r="Z70" s="967"/>
      <c r="AA70" s="967">
        <v>41</v>
      </c>
      <c r="AB70" s="967"/>
      <c r="AC70" s="967"/>
      <c r="AD70" s="967"/>
      <c r="AE70" s="967"/>
      <c r="AF70" s="967">
        <v>41</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547</v>
      </c>
      <c r="C71" s="971"/>
      <c r="D71" s="971"/>
      <c r="E71" s="971"/>
      <c r="F71" s="971"/>
      <c r="G71" s="971"/>
      <c r="H71" s="971"/>
      <c r="I71" s="971"/>
      <c r="J71" s="971"/>
      <c r="K71" s="971"/>
      <c r="L71" s="971"/>
      <c r="M71" s="971"/>
      <c r="N71" s="971"/>
      <c r="O71" s="971"/>
      <c r="P71" s="972"/>
      <c r="Q71" s="973">
        <v>250943</v>
      </c>
      <c r="R71" s="967"/>
      <c r="S71" s="967"/>
      <c r="T71" s="967"/>
      <c r="U71" s="967"/>
      <c r="V71" s="967">
        <v>239378</v>
      </c>
      <c r="W71" s="967"/>
      <c r="X71" s="967"/>
      <c r="Y71" s="967"/>
      <c r="Z71" s="967"/>
      <c r="AA71" s="967">
        <v>11565</v>
      </c>
      <c r="AB71" s="967"/>
      <c r="AC71" s="967"/>
      <c r="AD71" s="967"/>
      <c r="AE71" s="967"/>
      <c r="AF71" s="967">
        <v>11565</v>
      </c>
      <c r="AG71" s="967"/>
      <c r="AH71" s="967"/>
      <c r="AI71" s="967"/>
      <c r="AJ71" s="967"/>
      <c r="AK71" s="967">
        <v>726</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548</v>
      </c>
      <c r="C72" s="971"/>
      <c r="D72" s="971"/>
      <c r="E72" s="971"/>
      <c r="F72" s="971"/>
      <c r="G72" s="971"/>
      <c r="H72" s="971"/>
      <c r="I72" s="971"/>
      <c r="J72" s="971"/>
      <c r="K72" s="971"/>
      <c r="L72" s="971"/>
      <c r="M72" s="971"/>
      <c r="N72" s="971"/>
      <c r="O72" s="971"/>
      <c r="P72" s="972"/>
      <c r="Q72" s="973">
        <v>10258</v>
      </c>
      <c r="R72" s="967"/>
      <c r="S72" s="967"/>
      <c r="T72" s="967"/>
      <c r="U72" s="967"/>
      <c r="V72" s="967">
        <v>8973</v>
      </c>
      <c r="W72" s="967"/>
      <c r="X72" s="967"/>
      <c r="Y72" s="967"/>
      <c r="Z72" s="967"/>
      <c r="AA72" s="967">
        <v>1285</v>
      </c>
      <c r="AB72" s="967"/>
      <c r="AC72" s="967"/>
      <c r="AD72" s="967"/>
      <c r="AE72" s="967"/>
      <c r="AF72" s="967"/>
      <c r="AG72" s="967"/>
      <c r="AH72" s="967"/>
      <c r="AI72" s="967"/>
      <c r="AJ72" s="967"/>
      <c r="AK72" s="967">
        <v>16</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549</v>
      </c>
      <c r="C73" s="971"/>
      <c r="D73" s="971"/>
      <c r="E73" s="971"/>
      <c r="F73" s="971"/>
      <c r="G73" s="971"/>
      <c r="H73" s="971"/>
      <c r="I73" s="971"/>
      <c r="J73" s="971"/>
      <c r="K73" s="971"/>
      <c r="L73" s="971"/>
      <c r="M73" s="971"/>
      <c r="N73" s="971"/>
      <c r="O73" s="971"/>
      <c r="P73" s="972"/>
      <c r="Q73" s="973">
        <v>1171</v>
      </c>
      <c r="R73" s="967"/>
      <c r="S73" s="967"/>
      <c r="T73" s="967"/>
      <c r="U73" s="967"/>
      <c r="V73" s="967">
        <v>1171</v>
      </c>
      <c r="W73" s="967"/>
      <c r="X73" s="967"/>
      <c r="Y73" s="967"/>
      <c r="Z73" s="967"/>
      <c r="AA73" s="967">
        <v>1</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550</v>
      </c>
      <c r="C74" s="971"/>
      <c r="D74" s="971"/>
      <c r="E74" s="971"/>
      <c r="F74" s="971"/>
      <c r="G74" s="971"/>
      <c r="H74" s="971"/>
      <c r="I74" s="971"/>
      <c r="J74" s="971"/>
      <c r="K74" s="971"/>
      <c r="L74" s="971"/>
      <c r="M74" s="971"/>
      <c r="N74" s="971"/>
      <c r="O74" s="971"/>
      <c r="P74" s="972"/>
      <c r="Q74" s="973">
        <v>1</v>
      </c>
      <c r="R74" s="967"/>
      <c r="S74" s="967"/>
      <c r="T74" s="967"/>
      <c r="U74" s="967"/>
      <c r="V74" s="967">
        <v>0</v>
      </c>
      <c r="W74" s="967"/>
      <c r="X74" s="967"/>
      <c r="Y74" s="967"/>
      <c r="Z74" s="967"/>
      <c r="AA74" s="967">
        <v>1</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551</v>
      </c>
      <c r="C75" s="971"/>
      <c r="D75" s="971"/>
      <c r="E75" s="971"/>
      <c r="F75" s="971"/>
      <c r="G75" s="971"/>
      <c r="H75" s="971"/>
      <c r="I75" s="971"/>
      <c r="J75" s="971"/>
      <c r="K75" s="971"/>
      <c r="L75" s="971"/>
      <c r="M75" s="971"/>
      <c r="N75" s="971"/>
      <c r="O75" s="971"/>
      <c r="P75" s="972"/>
      <c r="Q75" s="974">
        <v>47</v>
      </c>
      <c r="R75" s="975"/>
      <c r="S75" s="975"/>
      <c r="T75" s="975"/>
      <c r="U75" s="976"/>
      <c r="V75" s="977">
        <v>34</v>
      </c>
      <c r="W75" s="975"/>
      <c r="X75" s="975"/>
      <c r="Y75" s="975"/>
      <c r="Z75" s="976"/>
      <c r="AA75" s="977">
        <v>13</v>
      </c>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552</v>
      </c>
      <c r="C76" s="971"/>
      <c r="D76" s="971"/>
      <c r="E76" s="971"/>
      <c r="F76" s="971"/>
      <c r="G76" s="971"/>
      <c r="H76" s="971"/>
      <c r="I76" s="971"/>
      <c r="J76" s="971"/>
      <c r="K76" s="971"/>
      <c r="L76" s="971"/>
      <c r="M76" s="971"/>
      <c r="N76" s="971"/>
      <c r="O76" s="971"/>
      <c r="P76" s="972"/>
      <c r="Q76" s="974">
        <v>28</v>
      </c>
      <c r="R76" s="975"/>
      <c r="S76" s="975"/>
      <c r="T76" s="975"/>
      <c r="U76" s="976"/>
      <c r="V76" s="977">
        <v>22</v>
      </c>
      <c r="W76" s="975"/>
      <c r="X76" s="975"/>
      <c r="Y76" s="975"/>
      <c r="Z76" s="976"/>
      <c r="AA76" s="977">
        <v>6</v>
      </c>
      <c r="AB76" s="975"/>
      <c r="AC76" s="975"/>
      <c r="AD76" s="975"/>
      <c r="AE76" s="976"/>
      <c r="AF76" s="977"/>
      <c r="AG76" s="975"/>
      <c r="AH76" s="975"/>
      <c r="AI76" s="975"/>
      <c r="AJ76" s="976"/>
      <c r="AK76" s="977">
        <v>12</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12250</v>
      </c>
      <c r="AG88" s="955"/>
      <c r="AH88" s="955"/>
      <c r="AI88" s="955"/>
      <c r="AJ88" s="955"/>
      <c r="AK88" s="959"/>
      <c r="AL88" s="959"/>
      <c r="AM88" s="959"/>
      <c r="AN88" s="959"/>
      <c r="AO88" s="959"/>
      <c r="AP88" s="955">
        <v>4933</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78</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v>228</v>
      </c>
      <c r="DM102" s="947"/>
      <c r="DN102" s="947"/>
      <c r="DO102" s="947"/>
      <c r="DP102" s="948"/>
      <c r="DQ102" s="946">
        <v>23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284</v>
      </c>
      <c r="AG109" s="888"/>
      <c r="AH109" s="888"/>
      <c r="AI109" s="888"/>
      <c r="AJ109" s="889"/>
      <c r="AK109" s="890" t="s">
        <v>283</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284</v>
      </c>
      <c r="BW109" s="888"/>
      <c r="BX109" s="888"/>
      <c r="BY109" s="888"/>
      <c r="BZ109" s="889"/>
      <c r="CA109" s="890" t="s">
        <v>283</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284</v>
      </c>
      <c r="DM109" s="888"/>
      <c r="DN109" s="888"/>
      <c r="DO109" s="888"/>
      <c r="DP109" s="889"/>
      <c r="DQ109" s="890" t="s">
        <v>283</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354231</v>
      </c>
      <c r="AB110" s="873"/>
      <c r="AC110" s="873"/>
      <c r="AD110" s="873"/>
      <c r="AE110" s="874"/>
      <c r="AF110" s="875">
        <v>374396</v>
      </c>
      <c r="AG110" s="873"/>
      <c r="AH110" s="873"/>
      <c r="AI110" s="873"/>
      <c r="AJ110" s="874"/>
      <c r="AK110" s="875">
        <v>362814</v>
      </c>
      <c r="AL110" s="873"/>
      <c r="AM110" s="873"/>
      <c r="AN110" s="873"/>
      <c r="AO110" s="874"/>
      <c r="AP110" s="876">
        <v>16.2</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3890140</v>
      </c>
      <c r="BR110" s="800"/>
      <c r="BS110" s="800"/>
      <c r="BT110" s="800"/>
      <c r="BU110" s="800"/>
      <c r="BV110" s="800">
        <v>3790505</v>
      </c>
      <c r="BW110" s="800"/>
      <c r="BX110" s="800"/>
      <c r="BY110" s="800"/>
      <c r="BZ110" s="800"/>
      <c r="CA110" s="800">
        <v>4197858</v>
      </c>
      <c r="CB110" s="800"/>
      <c r="CC110" s="800"/>
      <c r="CD110" s="800"/>
      <c r="CE110" s="800"/>
      <c r="CF110" s="861">
        <v>187.4</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413</v>
      </c>
      <c r="DH110" s="800"/>
      <c r="DI110" s="800"/>
      <c r="DJ110" s="800"/>
      <c r="DK110" s="800"/>
      <c r="DL110" s="800" t="s">
        <v>413</v>
      </c>
      <c r="DM110" s="800"/>
      <c r="DN110" s="800"/>
      <c r="DO110" s="800"/>
      <c r="DP110" s="800"/>
      <c r="DQ110" s="800" t="s">
        <v>413</v>
      </c>
      <c r="DR110" s="800"/>
      <c r="DS110" s="800"/>
      <c r="DT110" s="800"/>
      <c r="DU110" s="800"/>
      <c r="DV110" s="801" t="s">
        <v>413</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103</v>
      </c>
      <c r="AB111" s="909"/>
      <c r="AC111" s="909"/>
      <c r="AD111" s="909"/>
      <c r="AE111" s="910"/>
      <c r="AF111" s="911" t="s">
        <v>103</v>
      </c>
      <c r="AG111" s="909"/>
      <c r="AH111" s="909"/>
      <c r="AI111" s="909"/>
      <c r="AJ111" s="910"/>
      <c r="AK111" s="911" t="s">
        <v>103</v>
      </c>
      <c r="AL111" s="909"/>
      <c r="AM111" s="909"/>
      <c r="AN111" s="909"/>
      <c r="AO111" s="910"/>
      <c r="AP111" s="912" t="s">
        <v>103</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1796</v>
      </c>
      <c r="BR111" s="771"/>
      <c r="BS111" s="771"/>
      <c r="BT111" s="771"/>
      <c r="BU111" s="771"/>
      <c r="BV111" s="771">
        <v>1209</v>
      </c>
      <c r="BW111" s="771"/>
      <c r="BX111" s="771"/>
      <c r="BY111" s="771"/>
      <c r="BZ111" s="771"/>
      <c r="CA111" s="771">
        <v>610</v>
      </c>
      <c r="CB111" s="771"/>
      <c r="CC111" s="771"/>
      <c r="CD111" s="771"/>
      <c r="CE111" s="771"/>
      <c r="CF111" s="848">
        <v>0</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103</v>
      </c>
      <c r="DH111" s="771"/>
      <c r="DI111" s="771"/>
      <c r="DJ111" s="771"/>
      <c r="DK111" s="771"/>
      <c r="DL111" s="771" t="s">
        <v>103</v>
      </c>
      <c r="DM111" s="771"/>
      <c r="DN111" s="771"/>
      <c r="DO111" s="771"/>
      <c r="DP111" s="771"/>
      <c r="DQ111" s="771" t="s">
        <v>103</v>
      </c>
      <c r="DR111" s="771"/>
      <c r="DS111" s="771"/>
      <c r="DT111" s="771"/>
      <c r="DU111" s="771"/>
      <c r="DV111" s="823" t="s">
        <v>103</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31667</v>
      </c>
      <c r="AB112" s="784"/>
      <c r="AC112" s="784"/>
      <c r="AD112" s="784"/>
      <c r="AE112" s="785"/>
      <c r="AF112" s="786" t="s">
        <v>103</v>
      </c>
      <c r="AG112" s="784"/>
      <c r="AH112" s="784"/>
      <c r="AI112" s="784"/>
      <c r="AJ112" s="785"/>
      <c r="AK112" s="786" t="s">
        <v>103</v>
      </c>
      <c r="AL112" s="784"/>
      <c r="AM112" s="784"/>
      <c r="AN112" s="784"/>
      <c r="AO112" s="785"/>
      <c r="AP112" s="754" t="s">
        <v>103</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1123268</v>
      </c>
      <c r="BR112" s="771"/>
      <c r="BS112" s="771"/>
      <c r="BT112" s="771"/>
      <c r="BU112" s="771"/>
      <c r="BV112" s="771">
        <v>1302195</v>
      </c>
      <c r="BW112" s="771"/>
      <c r="BX112" s="771"/>
      <c r="BY112" s="771"/>
      <c r="BZ112" s="771"/>
      <c r="CA112" s="771">
        <v>1199561</v>
      </c>
      <c r="CB112" s="771"/>
      <c r="CC112" s="771"/>
      <c r="CD112" s="771"/>
      <c r="CE112" s="771"/>
      <c r="CF112" s="848">
        <v>53.5</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103</v>
      </c>
      <c r="DH112" s="771"/>
      <c r="DI112" s="771"/>
      <c r="DJ112" s="771"/>
      <c r="DK112" s="771"/>
      <c r="DL112" s="771" t="s">
        <v>103</v>
      </c>
      <c r="DM112" s="771"/>
      <c r="DN112" s="771"/>
      <c r="DO112" s="771"/>
      <c r="DP112" s="771"/>
      <c r="DQ112" s="771" t="s">
        <v>103</v>
      </c>
      <c r="DR112" s="771"/>
      <c r="DS112" s="771"/>
      <c r="DT112" s="771"/>
      <c r="DU112" s="771"/>
      <c r="DV112" s="823" t="s">
        <v>103</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138071</v>
      </c>
      <c r="AB113" s="909"/>
      <c r="AC113" s="909"/>
      <c r="AD113" s="909"/>
      <c r="AE113" s="910"/>
      <c r="AF113" s="911">
        <v>151540</v>
      </c>
      <c r="AG113" s="909"/>
      <c r="AH113" s="909"/>
      <c r="AI113" s="909"/>
      <c r="AJ113" s="910"/>
      <c r="AK113" s="911">
        <v>149063</v>
      </c>
      <c r="AL113" s="909"/>
      <c r="AM113" s="909"/>
      <c r="AN113" s="909"/>
      <c r="AO113" s="910"/>
      <c r="AP113" s="912">
        <v>6.7</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77739</v>
      </c>
      <c r="BR113" s="771"/>
      <c r="BS113" s="771"/>
      <c r="BT113" s="771"/>
      <c r="BU113" s="771"/>
      <c r="BV113" s="771">
        <v>62310</v>
      </c>
      <c r="BW113" s="771"/>
      <c r="BX113" s="771"/>
      <c r="BY113" s="771"/>
      <c r="BZ113" s="771"/>
      <c r="CA113" s="771">
        <v>50833</v>
      </c>
      <c r="CB113" s="771"/>
      <c r="CC113" s="771"/>
      <c r="CD113" s="771"/>
      <c r="CE113" s="771"/>
      <c r="CF113" s="848">
        <v>2.2999999999999998</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103</v>
      </c>
      <c r="DH113" s="784"/>
      <c r="DI113" s="784"/>
      <c r="DJ113" s="784"/>
      <c r="DK113" s="785"/>
      <c r="DL113" s="786" t="s">
        <v>103</v>
      </c>
      <c r="DM113" s="784"/>
      <c r="DN113" s="784"/>
      <c r="DO113" s="784"/>
      <c r="DP113" s="785"/>
      <c r="DQ113" s="786" t="s">
        <v>103</v>
      </c>
      <c r="DR113" s="784"/>
      <c r="DS113" s="784"/>
      <c r="DT113" s="784"/>
      <c r="DU113" s="785"/>
      <c r="DV113" s="754" t="s">
        <v>103</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12118</v>
      </c>
      <c r="AB114" s="784"/>
      <c r="AC114" s="784"/>
      <c r="AD114" s="784"/>
      <c r="AE114" s="785"/>
      <c r="AF114" s="786">
        <v>13248</v>
      </c>
      <c r="AG114" s="784"/>
      <c r="AH114" s="784"/>
      <c r="AI114" s="784"/>
      <c r="AJ114" s="785"/>
      <c r="AK114" s="786">
        <v>15270</v>
      </c>
      <c r="AL114" s="784"/>
      <c r="AM114" s="784"/>
      <c r="AN114" s="784"/>
      <c r="AO114" s="785"/>
      <c r="AP114" s="754">
        <v>0.7</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717151</v>
      </c>
      <c r="BR114" s="771"/>
      <c r="BS114" s="771"/>
      <c r="BT114" s="771"/>
      <c r="BU114" s="771"/>
      <c r="BV114" s="771">
        <v>485112</v>
      </c>
      <c r="BW114" s="771"/>
      <c r="BX114" s="771"/>
      <c r="BY114" s="771"/>
      <c r="BZ114" s="771"/>
      <c r="CA114" s="771">
        <v>313901</v>
      </c>
      <c r="CB114" s="771"/>
      <c r="CC114" s="771"/>
      <c r="CD114" s="771"/>
      <c r="CE114" s="771"/>
      <c r="CF114" s="848">
        <v>14</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103</v>
      </c>
      <c r="DH114" s="784"/>
      <c r="DI114" s="784"/>
      <c r="DJ114" s="784"/>
      <c r="DK114" s="785"/>
      <c r="DL114" s="786" t="s">
        <v>103</v>
      </c>
      <c r="DM114" s="784"/>
      <c r="DN114" s="784"/>
      <c r="DO114" s="784"/>
      <c r="DP114" s="785"/>
      <c r="DQ114" s="786" t="s">
        <v>103</v>
      </c>
      <c r="DR114" s="784"/>
      <c r="DS114" s="784"/>
      <c r="DT114" s="784"/>
      <c r="DU114" s="785"/>
      <c r="DV114" s="754" t="s">
        <v>103</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6061</v>
      </c>
      <c r="AB115" s="909"/>
      <c r="AC115" s="909"/>
      <c r="AD115" s="909"/>
      <c r="AE115" s="910"/>
      <c r="AF115" s="911">
        <v>727</v>
      </c>
      <c r="AG115" s="909"/>
      <c r="AH115" s="909"/>
      <c r="AI115" s="909"/>
      <c r="AJ115" s="910"/>
      <c r="AK115" s="911">
        <v>706</v>
      </c>
      <c r="AL115" s="909"/>
      <c r="AM115" s="909"/>
      <c r="AN115" s="909"/>
      <c r="AO115" s="910"/>
      <c r="AP115" s="912">
        <v>0</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27578</v>
      </c>
      <c r="BR115" s="771"/>
      <c r="BS115" s="771"/>
      <c r="BT115" s="771"/>
      <c r="BU115" s="771"/>
      <c r="BV115" s="771">
        <v>75608</v>
      </c>
      <c r="BW115" s="771"/>
      <c r="BX115" s="771"/>
      <c r="BY115" s="771"/>
      <c r="BZ115" s="771"/>
      <c r="CA115" s="771">
        <v>22782</v>
      </c>
      <c r="CB115" s="771"/>
      <c r="CC115" s="771"/>
      <c r="CD115" s="771"/>
      <c r="CE115" s="771"/>
      <c r="CF115" s="848">
        <v>1</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103</v>
      </c>
      <c r="DH115" s="784"/>
      <c r="DI115" s="784"/>
      <c r="DJ115" s="784"/>
      <c r="DK115" s="785"/>
      <c r="DL115" s="786" t="s">
        <v>103</v>
      </c>
      <c r="DM115" s="784"/>
      <c r="DN115" s="784"/>
      <c r="DO115" s="784"/>
      <c r="DP115" s="785"/>
      <c r="DQ115" s="786" t="s">
        <v>103</v>
      </c>
      <c r="DR115" s="784"/>
      <c r="DS115" s="784"/>
      <c r="DT115" s="784"/>
      <c r="DU115" s="785"/>
      <c r="DV115" s="754" t="s">
        <v>103</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67</v>
      </c>
      <c r="AB116" s="784"/>
      <c r="AC116" s="784"/>
      <c r="AD116" s="784"/>
      <c r="AE116" s="785"/>
      <c r="AF116" s="786" t="s">
        <v>103</v>
      </c>
      <c r="AG116" s="784"/>
      <c r="AH116" s="784"/>
      <c r="AI116" s="784"/>
      <c r="AJ116" s="785"/>
      <c r="AK116" s="786">
        <v>360</v>
      </c>
      <c r="AL116" s="784"/>
      <c r="AM116" s="784"/>
      <c r="AN116" s="784"/>
      <c r="AO116" s="785"/>
      <c r="AP116" s="754">
        <v>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103</v>
      </c>
      <c r="BR116" s="771"/>
      <c r="BS116" s="771"/>
      <c r="BT116" s="771"/>
      <c r="BU116" s="771"/>
      <c r="BV116" s="771" t="s">
        <v>103</v>
      </c>
      <c r="BW116" s="771"/>
      <c r="BX116" s="771"/>
      <c r="BY116" s="771"/>
      <c r="BZ116" s="771"/>
      <c r="CA116" s="771" t="s">
        <v>103</v>
      </c>
      <c r="CB116" s="771"/>
      <c r="CC116" s="771"/>
      <c r="CD116" s="771"/>
      <c r="CE116" s="771"/>
      <c r="CF116" s="848" t="s">
        <v>103</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103</v>
      </c>
      <c r="DH116" s="784"/>
      <c r="DI116" s="784"/>
      <c r="DJ116" s="784"/>
      <c r="DK116" s="785"/>
      <c r="DL116" s="786" t="s">
        <v>103</v>
      </c>
      <c r="DM116" s="784"/>
      <c r="DN116" s="784"/>
      <c r="DO116" s="784"/>
      <c r="DP116" s="785"/>
      <c r="DQ116" s="786" t="s">
        <v>103</v>
      </c>
      <c r="DR116" s="784"/>
      <c r="DS116" s="784"/>
      <c r="DT116" s="784"/>
      <c r="DU116" s="785"/>
      <c r="DV116" s="754" t="s">
        <v>103</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542215</v>
      </c>
      <c r="AB117" s="895"/>
      <c r="AC117" s="895"/>
      <c r="AD117" s="895"/>
      <c r="AE117" s="896"/>
      <c r="AF117" s="898">
        <v>539911</v>
      </c>
      <c r="AG117" s="895"/>
      <c r="AH117" s="895"/>
      <c r="AI117" s="895"/>
      <c r="AJ117" s="896"/>
      <c r="AK117" s="898">
        <v>528213</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103</v>
      </c>
      <c r="BR117" s="858"/>
      <c r="BS117" s="858"/>
      <c r="BT117" s="858"/>
      <c r="BU117" s="858"/>
      <c r="BV117" s="858" t="s">
        <v>103</v>
      </c>
      <c r="BW117" s="858"/>
      <c r="BX117" s="858"/>
      <c r="BY117" s="858"/>
      <c r="BZ117" s="858"/>
      <c r="CA117" s="858" t="s">
        <v>103</v>
      </c>
      <c r="CB117" s="858"/>
      <c r="CC117" s="858"/>
      <c r="CD117" s="858"/>
      <c r="CE117" s="858"/>
      <c r="CF117" s="848" t="s">
        <v>103</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103</v>
      </c>
      <c r="DH117" s="784"/>
      <c r="DI117" s="784"/>
      <c r="DJ117" s="784"/>
      <c r="DK117" s="785"/>
      <c r="DL117" s="786" t="s">
        <v>103</v>
      </c>
      <c r="DM117" s="784"/>
      <c r="DN117" s="784"/>
      <c r="DO117" s="784"/>
      <c r="DP117" s="785"/>
      <c r="DQ117" s="786" t="s">
        <v>103</v>
      </c>
      <c r="DR117" s="784"/>
      <c r="DS117" s="784"/>
      <c r="DT117" s="784"/>
      <c r="DU117" s="785"/>
      <c r="DV117" s="754" t="s">
        <v>103</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284</v>
      </c>
      <c r="AG118" s="888"/>
      <c r="AH118" s="888"/>
      <c r="AI118" s="888"/>
      <c r="AJ118" s="889"/>
      <c r="AK118" s="890" t="s">
        <v>283</v>
      </c>
      <c r="AL118" s="888"/>
      <c r="AM118" s="888"/>
      <c r="AN118" s="888"/>
      <c r="AO118" s="889"/>
      <c r="AP118" s="891" t="s">
        <v>407</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436</v>
      </c>
      <c r="BP118" s="838"/>
      <c r="BQ118" s="857">
        <v>5837672</v>
      </c>
      <c r="BR118" s="858"/>
      <c r="BS118" s="858"/>
      <c r="BT118" s="858"/>
      <c r="BU118" s="858"/>
      <c r="BV118" s="858">
        <v>5716939</v>
      </c>
      <c r="BW118" s="858"/>
      <c r="BX118" s="858"/>
      <c r="BY118" s="858"/>
      <c r="BZ118" s="858"/>
      <c r="CA118" s="858">
        <v>5785545</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103</v>
      </c>
      <c r="DH118" s="784"/>
      <c r="DI118" s="784"/>
      <c r="DJ118" s="784"/>
      <c r="DK118" s="785"/>
      <c r="DL118" s="786" t="s">
        <v>103</v>
      </c>
      <c r="DM118" s="784"/>
      <c r="DN118" s="784"/>
      <c r="DO118" s="784"/>
      <c r="DP118" s="785"/>
      <c r="DQ118" s="786" t="s">
        <v>103</v>
      </c>
      <c r="DR118" s="784"/>
      <c r="DS118" s="784"/>
      <c r="DT118" s="784"/>
      <c r="DU118" s="785"/>
      <c r="DV118" s="754" t="s">
        <v>103</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103</v>
      </c>
      <c r="AB119" s="873"/>
      <c r="AC119" s="873"/>
      <c r="AD119" s="873"/>
      <c r="AE119" s="874"/>
      <c r="AF119" s="875" t="s">
        <v>103</v>
      </c>
      <c r="AG119" s="873"/>
      <c r="AH119" s="873"/>
      <c r="AI119" s="873"/>
      <c r="AJ119" s="874"/>
      <c r="AK119" s="875" t="s">
        <v>103</v>
      </c>
      <c r="AL119" s="873"/>
      <c r="AM119" s="873"/>
      <c r="AN119" s="873"/>
      <c r="AO119" s="874"/>
      <c r="AP119" s="876" t="s">
        <v>103</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902959</v>
      </c>
      <c r="BR119" s="800"/>
      <c r="BS119" s="800"/>
      <c r="BT119" s="800"/>
      <c r="BU119" s="800"/>
      <c r="BV119" s="800">
        <v>838927</v>
      </c>
      <c r="BW119" s="800"/>
      <c r="BX119" s="800"/>
      <c r="BY119" s="800"/>
      <c r="BZ119" s="800"/>
      <c r="CA119" s="800">
        <v>1008605</v>
      </c>
      <c r="CB119" s="800"/>
      <c r="CC119" s="800"/>
      <c r="CD119" s="800"/>
      <c r="CE119" s="800"/>
      <c r="CF119" s="861">
        <v>45</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1796</v>
      </c>
      <c r="DH119" s="717"/>
      <c r="DI119" s="717"/>
      <c r="DJ119" s="717"/>
      <c r="DK119" s="718"/>
      <c r="DL119" s="719">
        <v>1209</v>
      </c>
      <c r="DM119" s="717"/>
      <c r="DN119" s="717"/>
      <c r="DO119" s="717"/>
      <c r="DP119" s="718"/>
      <c r="DQ119" s="719">
        <v>610</v>
      </c>
      <c r="DR119" s="717"/>
      <c r="DS119" s="717"/>
      <c r="DT119" s="717"/>
      <c r="DU119" s="718"/>
      <c r="DV119" s="807">
        <v>0</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103</v>
      </c>
      <c r="AB120" s="784"/>
      <c r="AC120" s="784"/>
      <c r="AD120" s="784"/>
      <c r="AE120" s="785"/>
      <c r="AF120" s="786" t="s">
        <v>103</v>
      </c>
      <c r="AG120" s="784"/>
      <c r="AH120" s="784"/>
      <c r="AI120" s="784"/>
      <c r="AJ120" s="785"/>
      <c r="AK120" s="786" t="s">
        <v>103</v>
      </c>
      <c r="AL120" s="784"/>
      <c r="AM120" s="784"/>
      <c r="AN120" s="784"/>
      <c r="AO120" s="785"/>
      <c r="AP120" s="754" t="s">
        <v>103</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82584</v>
      </c>
      <c r="BR120" s="771"/>
      <c r="BS120" s="771"/>
      <c r="BT120" s="771"/>
      <c r="BU120" s="771"/>
      <c r="BV120" s="771">
        <v>57672</v>
      </c>
      <c r="BW120" s="771"/>
      <c r="BX120" s="771"/>
      <c r="BY120" s="771"/>
      <c r="BZ120" s="771"/>
      <c r="CA120" s="771">
        <v>44292</v>
      </c>
      <c r="CB120" s="771"/>
      <c r="CC120" s="771"/>
      <c r="CD120" s="771"/>
      <c r="CE120" s="771"/>
      <c r="CF120" s="848">
        <v>2</v>
      </c>
      <c r="CG120" s="849"/>
      <c r="CH120" s="849"/>
      <c r="CI120" s="849"/>
      <c r="CJ120" s="849"/>
      <c r="CK120" s="850" t="s">
        <v>442</v>
      </c>
      <c r="CL120" s="810"/>
      <c r="CM120" s="810"/>
      <c r="CN120" s="810"/>
      <c r="CO120" s="811"/>
      <c r="CP120" s="854" t="s">
        <v>443</v>
      </c>
      <c r="CQ120" s="855"/>
      <c r="CR120" s="855"/>
      <c r="CS120" s="855"/>
      <c r="CT120" s="855"/>
      <c r="CU120" s="855"/>
      <c r="CV120" s="855"/>
      <c r="CW120" s="855"/>
      <c r="CX120" s="855"/>
      <c r="CY120" s="855"/>
      <c r="CZ120" s="855"/>
      <c r="DA120" s="855"/>
      <c r="DB120" s="855"/>
      <c r="DC120" s="855"/>
      <c r="DD120" s="855"/>
      <c r="DE120" s="855"/>
      <c r="DF120" s="856"/>
      <c r="DG120" s="799">
        <v>859367</v>
      </c>
      <c r="DH120" s="800"/>
      <c r="DI120" s="800"/>
      <c r="DJ120" s="800"/>
      <c r="DK120" s="800"/>
      <c r="DL120" s="800">
        <v>1086640</v>
      </c>
      <c r="DM120" s="800"/>
      <c r="DN120" s="800"/>
      <c r="DO120" s="800"/>
      <c r="DP120" s="800"/>
      <c r="DQ120" s="800">
        <v>1000970</v>
      </c>
      <c r="DR120" s="800"/>
      <c r="DS120" s="800"/>
      <c r="DT120" s="800"/>
      <c r="DU120" s="800"/>
      <c r="DV120" s="801">
        <v>44.7</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103</v>
      </c>
      <c r="AB121" s="784"/>
      <c r="AC121" s="784"/>
      <c r="AD121" s="784"/>
      <c r="AE121" s="785"/>
      <c r="AF121" s="786" t="s">
        <v>103</v>
      </c>
      <c r="AG121" s="784"/>
      <c r="AH121" s="784"/>
      <c r="AI121" s="784"/>
      <c r="AJ121" s="785"/>
      <c r="AK121" s="786" t="s">
        <v>103</v>
      </c>
      <c r="AL121" s="784"/>
      <c r="AM121" s="784"/>
      <c r="AN121" s="784"/>
      <c r="AO121" s="785"/>
      <c r="AP121" s="754" t="s">
        <v>103</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3440947</v>
      </c>
      <c r="BR121" s="858"/>
      <c r="BS121" s="858"/>
      <c r="BT121" s="858"/>
      <c r="BU121" s="858"/>
      <c r="BV121" s="858">
        <v>3573505</v>
      </c>
      <c r="BW121" s="858"/>
      <c r="BX121" s="858"/>
      <c r="BY121" s="858"/>
      <c r="BZ121" s="858"/>
      <c r="CA121" s="858">
        <v>3795652</v>
      </c>
      <c r="CB121" s="858"/>
      <c r="CC121" s="858"/>
      <c r="CD121" s="858"/>
      <c r="CE121" s="858"/>
      <c r="CF121" s="859">
        <v>169.4</v>
      </c>
      <c r="CG121" s="860"/>
      <c r="CH121" s="860"/>
      <c r="CI121" s="860"/>
      <c r="CJ121" s="860"/>
      <c r="CK121" s="851"/>
      <c r="CL121" s="812"/>
      <c r="CM121" s="812"/>
      <c r="CN121" s="812"/>
      <c r="CO121" s="813"/>
      <c r="CP121" s="828" t="s">
        <v>446</v>
      </c>
      <c r="CQ121" s="829"/>
      <c r="CR121" s="829"/>
      <c r="CS121" s="829"/>
      <c r="CT121" s="829"/>
      <c r="CU121" s="829"/>
      <c r="CV121" s="829"/>
      <c r="CW121" s="829"/>
      <c r="CX121" s="829"/>
      <c r="CY121" s="829"/>
      <c r="CZ121" s="829"/>
      <c r="DA121" s="829"/>
      <c r="DB121" s="829"/>
      <c r="DC121" s="829"/>
      <c r="DD121" s="829"/>
      <c r="DE121" s="829"/>
      <c r="DF121" s="830"/>
      <c r="DG121" s="770">
        <v>263901</v>
      </c>
      <c r="DH121" s="771"/>
      <c r="DI121" s="771"/>
      <c r="DJ121" s="771"/>
      <c r="DK121" s="771"/>
      <c r="DL121" s="771">
        <v>215555</v>
      </c>
      <c r="DM121" s="771"/>
      <c r="DN121" s="771"/>
      <c r="DO121" s="771"/>
      <c r="DP121" s="771"/>
      <c r="DQ121" s="771">
        <v>198591</v>
      </c>
      <c r="DR121" s="771"/>
      <c r="DS121" s="771"/>
      <c r="DT121" s="771"/>
      <c r="DU121" s="771"/>
      <c r="DV121" s="823">
        <v>8.9</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103</v>
      </c>
      <c r="AB122" s="784"/>
      <c r="AC122" s="784"/>
      <c r="AD122" s="784"/>
      <c r="AE122" s="785"/>
      <c r="AF122" s="786" t="s">
        <v>103</v>
      </c>
      <c r="AG122" s="784"/>
      <c r="AH122" s="784"/>
      <c r="AI122" s="784"/>
      <c r="AJ122" s="785"/>
      <c r="AK122" s="786" t="s">
        <v>103</v>
      </c>
      <c r="AL122" s="784"/>
      <c r="AM122" s="784"/>
      <c r="AN122" s="784"/>
      <c r="AO122" s="785"/>
      <c r="AP122" s="754" t="s">
        <v>103</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447</v>
      </c>
      <c r="BP122" s="838"/>
      <c r="BQ122" s="839">
        <v>4426490</v>
      </c>
      <c r="BR122" s="840"/>
      <c r="BS122" s="840"/>
      <c r="BT122" s="840"/>
      <c r="BU122" s="840"/>
      <c r="BV122" s="840">
        <v>4470104</v>
      </c>
      <c r="BW122" s="840"/>
      <c r="BX122" s="840"/>
      <c r="BY122" s="840"/>
      <c r="BZ122" s="840"/>
      <c r="CA122" s="840">
        <v>4848549</v>
      </c>
      <c r="CB122" s="840"/>
      <c r="CC122" s="840"/>
      <c r="CD122" s="840"/>
      <c r="CE122" s="840"/>
      <c r="CF122" s="743"/>
      <c r="CG122" s="744"/>
      <c r="CH122" s="744"/>
      <c r="CI122" s="744"/>
      <c r="CJ122" s="841"/>
      <c r="CK122" s="851"/>
      <c r="CL122" s="812"/>
      <c r="CM122" s="812"/>
      <c r="CN122" s="812"/>
      <c r="CO122" s="813"/>
      <c r="CP122" s="828" t="s">
        <v>448</v>
      </c>
      <c r="CQ122" s="829"/>
      <c r="CR122" s="829"/>
      <c r="CS122" s="829"/>
      <c r="CT122" s="829"/>
      <c r="CU122" s="829"/>
      <c r="CV122" s="829"/>
      <c r="CW122" s="829"/>
      <c r="CX122" s="829"/>
      <c r="CY122" s="829"/>
      <c r="CZ122" s="829"/>
      <c r="DA122" s="829"/>
      <c r="DB122" s="829"/>
      <c r="DC122" s="829"/>
      <c r="DD122" s="829"/>
      <c r="DE122" s="829"/>
      <c r="DF122" s="830"/>
      <c r="DG122" s="770" t="s">
        <v>103</v>
      </c>
      <c r="DH122" s="771"/>
      <c r="DI122" s="771"/>
      <c r="DJ122" s="771"/>
      <c r="DK122" s="771"/>
      <c r="DL122" s="771" t="s">
        <v>103</v>
      </c>
      <c r="DM122" s="771"/>
      <c r="DN122" s="771"/>
      <c r="DO122" s="771"/>
      <c r="DP122" s="771"/>
      <c r="DQ122" s="771" t="s">
        <v>103</v>
      </c>
      <c r="DR122" s="771"/>
      <c r="DS122" s="771"/>
      <c r="DT122" s="771"/>
      <c r="DU122" s="771"/>
      <c r="DV122" s="823" t="s">
        <v>103</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103</v>
      </c>
      <c r="AB123" s="784"/>
      <c r="AC123" s="784"/>
      <c r="AD123" s="784"/>
      <c r="AE123" s="785"/>
      <c r="AF123" s="786" t="s">
        <v>103</v>
      </c>
      <c r="AG123" s="784"/>
      <c r="AH123" s="784"/>
      <c r="AI123" s="784"/>
      <c r="AJ123" s="785"/>
      <c r="AK123" s="786" t="s">
        <v>103</v>
      </c>
      <c r="AL123" s="784"/>
      <c r="AM123" s="784"/>
      <c r="AN123" s="784"/>
      <c r="AO123" s="785"/>
      <c r="AP123" s="754" t="s">
        <v>103</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64.599999999999994</v>
      </c>
      <c r="BR123" s="832"/>
      <c r="BS123" s="832"/>
      <c r="BT123" s="832"/>
      <c r="BU123" s="832"/>
      <c r="BV123" s="832">
        <v>58.1</v>
      </c>
      <c r="BW123" s="832"/>
      <c r="BX123" s="832"/>
      <c r="BY123" s="832"/>
      <c r="BZ123" s="832"/>
      <c r="CA123" s="832">
        <v>41.8</v>
      </c>
      <c r="CB123" s="832"/>
      <c r="CC123" s="832"/>
      <c r="CD123" s="832"/>
      <c r="CE123" s="832"/>
      <c r="CF123" s="730"/>
      <c r="CG123" s="731"/>
      <c r="CH123" s="731"/>
      <c r="CI123" s="731"/>
      <c r="CJ123" s="833"/>
      <c r="CK123" s="851"/>
      <c r="CL123" s="812"/>
      <c r="CM123" s="812"/>
      <c r="CN123" s="812"/>
      <c r="CO123" s="813"/>
      <c r="CP123" s="828" t="s">
        <v>450</v>
      </c>
      <c r="CQ123" s="829"/>
      <c r="CR123" s="829"/>
      <c r="CS123" s="829"/>
      <c r="CT123" s="829"/>
      <c r="CU123" s="829"/>
      <c r="CV123" s="829"/>
      <c r="CW123" s="829"/>
      <c r="CX123" s="829"/>
      <c r="CY123" s="829"/>
      <c r="CZ123" s="829"/>
      <c r="DA123" s="829"/>
      <c r="DB123" s="829"/>
      <c r="DC123" s="829"/>
      <c r="DD123" s="829"/>
      <c r="DE123" s="829"/>
      <c r="DF123" s="830"/>
      <c r="DG123" s="783" t="s">
        <v>451</v>
      </c>
      <c r="DH123" s="784"/>
      <c r="DI123" s="784"/>
      <c r="DJ123" s="784"/>
      <c r="DK123" s="785"/>
      <c r="DL123" s="786" t="s">
        <v>451</v>
      </c>
      <c r="DM123" s="784"/>
      <c r="DN123" s="784"/>
      <c r="DO123" s="784"/>
      <c r="DP123" s="785"/>
      <c r="DQ123" s="786" t="s">
        <v>451</v>
      </c>
      <c r="DR123" s="784"/>
      <c r="DS123" s="784"/>
      <c r="DT123" s="784"/>
      <c r="DU123" s="785"/>
      <c r="DV123" s="754" t="s">
        <v>451</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451</v>
      </c>
      <c r="AB124" s="784"/>
      <c r="AC124" s="784"/>
      <c r="AD124" s="784"/>
      <c r="AE124" s="785"/>
      <c r="AF124" s="786" t="s">
        <v>451</v>
      </c>
      <c r="AG124" s="784"/>
      <c r="AH124" s="784"/>
      <c r="AI124" s="784"/>
      <c r="AJ124" s="785"/>
      <c r="AK124" s="786" t="s">
        <v>451</v>
      </c>
      <c r="AL124" s="784"/>
      <c r="AM124" s="784"/>
      <c r="AN124" s="784"/>
      <c r="AO124" s="785"/>
      <c r="AP124" s="754" t="s">
        <v>451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t="s">
        <v>451</v>
      </c>
      <c r="DH124" s="717"/>
      <c r="DI124" s="717"/>
      <c r="DJ124" s="717"/>
      <c r="DK124" s="718"/>
      <c r="DL124" s="719" t="s">
        <v>451</v>
      </c>
      <c r="DM124" s="717"/>
      <c r="DN124" s="717"/>
      <c r="DO124" s="717"/>
      <c r="DP124" s="718"/>
      <c r="DQ124" s="719" t="s">
        <v>451</v>
      </c>
      <c r="DR124" s="717"/>
      <c r="DS124" s="717"/>
      <c r="DT124" s="717"/>
      <c r="DU124" s="718"/>
      <c r="DV124" s="807" t="s">
        <v>451</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451</v>
      </c>
      <c r="AB125" s="784"/>
      <c r="AC125" s="784"/>
      <c r="AD125" s="784"/>
      <c r="AE125" s="785"/>
      <c r="AF125" s="786" t="s">
        <v>451</v>
      </c>
      <c r="AG125" s="784"/>
      <c r="AH125" s="784"/>
      <c r="AI125" s="784"/>
      <c r="AJ125" s="785"/>
      <c r="AK125" s="786" t="s">
        <v>451</v>
      </c>
      <c r="AL125" s="784"/>
      <c r="AM125" s="784"/>
      <c r="AN125" s="784"/>
      <c r="AO125" s="785"/>
      <c r="AP125" s="754" t="s">
        <v>451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451</v>
      </c>
      <c r="DH125" s="800"/>
      <c r="DI125" s="800"/>
      <c r="DJ125" s="800"/>
      <c r="DK125" s="800"/>
      <c r="DL125" s="800" t="s">
        <v>451</v>
      </c>
      <c r="DM125" s="800"/>
      <c r="DN125" s="800"/>
      <c r="DO125" s="800"/>
      <c r="DP125" s="800"/>
      <c r="DQ125" s="800" t="s">
        <v>451</v>
      </c>
      <c r="DR125" s="800"/>
      <c r="DS125" s="800"/>
      <c r="DT125" s="800"/>
      <c r="DU125" s="800"/>
      <c r="DV125" s="801" t="s">
        <v>451</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5771</v>
      </c>
      <c r="AB126" s="784"/>
      <c r="AC126" s="784"/>
      <c r="AD126" s="784"/>
      <c r="AE126" s="785"/>
      <c r="AF126" s="786">
        <v>623</v>
      </c>
      <c r="AG126" s="784"/>
      <c r="AH126" s="784"/>
      <c r="AI126" s="784"/>
      <c r="AJ126" s="785"/>
      <c r="AK126" s="786">
        <v>623</v>
      </c>
      <c r="AL126" s="784"/>
      <c r="AM126" s="784"/>
      <c r="AN126" s="784"/>
      <c r="AO126" s="785"/>
      <c r="AP126" s="754">
        <v>0</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451</v>
      </c>
      <c r="DH126" s="771"/>
      <c r="DI126" s="771"/>
      <c r="DJ126" s="771"/>
      <c r="DK126" s="771"/>
      <c r="DL126" s="771" t="s">
        <v>451</v>
      </c>
      <c r="DM126" s="771"/>
      <c r="DN126" s="771"/>
      <c r="DO126" s="771"/>
      <c r="DP126" s="771"/>
      <c r="DQ126" s="771" t="s">
        <v>451</v>
      </c>
      <c r="DR126" s="771"/>
      <c r="DS126" s="771"/>
      <c r="DT126" s="771"/>
      <c r="DU126" s="771"/>
      <c r="DV126" s="823" t="s">
        <v>451</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290</v>
      </c>
      <c r="AB127" s="784"/>
      <c r="AC127" s="784"/>
      <c r="AD127" s="784"/>
      <c r="AE127" s="785"/>
      <c r="AF127" s="786">
        <v>104</v>
      </c>
      <c r="AG127" s="784"/>
      <c r="AH127" s="784"/>
      <c r="AI127" s="784"/>
      <c r="AJ127" s="785"/>
      <c r="AK127" s="786">
        <v>83</v>
      </c>
      <c r="AL127" s="784"/>
      <c r="AM127" s="784"/>
      <c r="AN127" s="784"/>
      <c r="AO127" s="785"/>
      <c r="AP127" s="754">
        <v>0</v>
      </c>
      <c r="AQ127" s="755"/>
      <c r="AR127" s="755"/>
      <c r="AS127" s="755"/>
      <c r="AT127" s="756"/>
      <c r="AU127" s="233"/>
      <c r="AV127" s="233"/>
      <c r="AW127" s="233"/>
      <c r="AX127" s="757" t="s">
        <v>461</v>
      </c>
      <c r="AY127" s="758"/>
      <c r="AZ127" s="758"/>
      <c r="BA127" s="758"/>
      <c r="BB127" s="758"/>
      <c r="BC127" s="758"/>
      <c r="BD127" s="758"/>
      <c r="BE127" s="759"/>
      <c r="BF127" s="760" t="s">
        <v>451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v>27578</v>
      </c>
      <c r="DH127" s="820"/>
      <c r="DI127" s="820"/>
      <c r="DJ127" s="820"/>
      <c r="DK127" s="820"/>
      <c r="DL127" s="820">
        <v>75608</v>
      </c>
      <c r="DM127" s="820"/>
      <c r="DN127" s="820"/>
      <c r="DO127" s="820"/>
      <c r="DP127" s="820"/>
      <c r="DQ127" s="820">
        <v>22782</v>
      </c>
      <c r="DR127" s="820"/>
      <c r="DS127" s="820"/>
      <c r="DT127" s="820"/>
      <c r="DU127" s="820"/>
      <c r="DV127" s="821">
        <v>1</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26981</v>
      </c>
      <c r="AB128" s="724"/>
      <c r="AC128" s="724"/>
      <c r="AD128" s="724"/>
      <c r="AE128" s="725"/>
      <c r="AF128" s="726">
        <v>26981</v>
      </c>
      <c r="AG128" s="724"/>
      <c r="AH128" s="724"/>
      <c r="AI128" s="724"/>
      <c r="AJ128" s="725"/>
      <c r="AK128" s="726">
        <v>25228</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451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2494715</v>
      </c>
      <c r="AB129" s="784"/>
      <c r="AC129" s="784"/>
      <c r="AD129" s="784"/>
      <c r="AE129" s="785"/>
      <c r="AF129" s="786">
        <v>2469433</v>
      </c>
      <c r="AG129" s="784"/>
      <c r="AH129" s="784"/>
      <c r="AI129" s="784"/>
      <c r="AJ129" s="785"/>
      <c r="AK129" s="786">
        <v>2556376</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8.8000000000000007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311859</v>
      </c>
      <c r="AB130" s="784"/>
      <c r="AC130" s="784"/>
      <c r="AD130" s="784"/>
      <c r="AE130" s="785"/>
      <c r="AF130" s="786">
        <v>324941</v>
      </c>
      <c r="AG130" s="784"/>
      <c r="AH130" s="784"/>
      <c r="AI130" s="784"/>
      <c r="AJ130" s="785"/>
      <c r="AK130" s="786">
        <v>315880</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v>41.8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2182856</v>
      </c>
      <c r="AB131" s="717"/>
      <c r="AC131" s="717"/>
      <c r="AD131" s="717"/>
      <c r="AE131" s="718"/>
      <c r="AF131" s="719">
        <v>2144492</v>
      </c>
      <c r="AG131" s="717"/>
      <c r="AH131" s="717"/>
      <c r="AI131" s="717"/>
      <c r="AJ131" s="718"/>
      <c r="AK131" s="719">
        <v>2240496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9.3169224170000007</v>
      </c>
      <c r="AB132" s="740"/>
      <c r="AC132" s="740"/>
      <c r="AD132" s="740"/>
      <c r="AE132" s="741"/>
      <c r="AF132" s="742">
        <v>8.7661320259999993</v>
      </c>
      <c r="AG132" s="740"/>
      <c r="AH132" s="740"/>
      <c r="AI132" s="740"/>
      <c r="AJ132" s="741"/>
      <c r="AK132" s="742">
        <v>8.3510526239999994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9.1999999999999993</v>
      </c>
      <c r="AB133" s="749"/>
      <c r="AC133" s="749"/>
      <c r="AD133" s="749"/>
      <c r="AE133" s="750"/>
      <c r="AF133" s="748">
        <v>9.1999999999999993</v>
      </c>
      <c r="AG133" s="749"/>
      <c r="AH133" s="749"/>
      <c r="AI133" s="749"/>
      <c r="AJ133" s="750"/>
      <c r="AK133" s="748">
        <v>8.8000000000000007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22" t="s">
        <v>477</v>
      </c>
      <c r="L7" s="254"/>
      <c r="M7" s="255" t="s">
        <v>478</v>
      </c>
      <c r="N7" s="256"/>
    </row>
    <row r="8" spans="1:16">
      <c r="A8" s="248"/>
      <c r="B8" s="244"/>
      <c r="C8" s="244"/>
      <c r="D8" s="244"/>
      <c r="E8" s="244"/>
      <c r="F8" s="244"/>
      <c r="G8" s="257"/>
      <c r="H8" s="258"/>
      <c r="I8" s="258"/>
      <c r="J8" s="259"/>
      <c r="K8" s="1123"/>
      <c r="L8" s="260" t="s">
        <v>479</v>
      </c>
      <c r="M8" s="261" t="s">
        <v>480</v>
      </c>
      <c r="N8" s="262" t="s">
        <v>481</v>
      </c>
    </row>
    <row r="9" spans="1:16">
      <c r="A9" s="248"/>
      <c r="B9" s="244"/>
      <c r="C9" s="244"/>
      <c r="D9" s="244"/>
      <c r="E9" s="244"/>
      <c r="F9" s="244"/>
      <c r="G9" s="1136" t="s">
        <v>482</v>
      </c>
      <c r="H9" s="1137"/>
      <c r="I9" s="1137"/>
      <c r="J9" s="1138"/>
      <c r="K9" s="263">
        <v>731176</v>
      </c>
      <c r="L9" s="264">
        <v>109539</v>
      </c>
      <c r="M9" s="265">
        <v>105093</v>
      </c>
      <c r="N9" s="266">
        <v>4.2</v>
      </c>
    </row>
    <row r="10" spans="1:16">
      <c r="A10" s="248"/>
      <c r="B10" s="244"/>
      <c r="C10" s="244"/>
      <c r="D10" s="244"/>
      <c r="E10" s="244"/>
      <c r="F10" s="244"/>
      <c r="G10" s="1136" t="s">
        <v>483</v>
      </c>
      <c r="H10" s="1137"/>
      <c r="I10" s="1137"/>
      <c r="J10" s="1138"/>
      <c r="K10" s="267">
        <v>111971</v>
      </c>
      <c r="L10" s="268">
        <v>16775</v>
      </c>
      <c r="M10" s="269">
        <v>11546</v>
      </c>
      <c r="N10" s="270">
        <v>45.3</v>
      </c>
    </row>
    <row r="11" spans="1:16" ht="13.5" customHeight="1">
      <c r="A11" s="248"/>
      <c r="B11" s="244"/>
      <c r="C11" s="244"/>
      <c r="D11" s="244"/>
      <c r="E11" s="244"/>
      <c r="F11" s="244"/>
      <c r="G11" s="1136" t="s">
        <v>484</v>
      </c>
      <c r="H11" s="1137"/>
      <c r="I11" s="1137"/>
      <c r="J11" s="1138"/>
      <c r="K11" s="267">
        <v>86474</v>
      </c>
      <c r="L11" s="268">
        <v>12955</v>
      </c>
      <c r="M11" s="269">
        <v>13382</v>
      </c>
      <c r="N11" s="270">
        <v>-3.2</v>
      </c>
    </row>
    <row r="12" spans="1:16" ht="13.5" customHeight="1">
      <c r="A12" s="248"/>
      <c r="B12" s="244"/>
      <c r="C12" s="244"/>
      <c r="D12" s="244"/>
      <c r="E12" s="244"/>
      <c r="F12" s="244"/>
      <c r="G12" s="1136" t="s">
        <v>485</v>
      </c>
      <c r="H12" s="1137"/>
      <c r="I12" s="1137"/>
      <c r="J12" s="1138"/>
      <c r="K12" s="267">
        <v>7967</v>
      </c>
      <c r="L12" s="268">
        <v>1194</v>
      </c>
      <c r="M12" s="269">
        <v>1458</v>
      </c>
      <c r="N12" s="270">
        <v>-18.100000000000001</v>
      </c>
    </row>
    <row r="13" spans="1:16" ht="13.5" customHeight="1">
      <c r="A13" s="248"/>
      <c r="B13" s="244"/>
      <c r="C13" s="244"/>
      <c r="D13" s="244"/>
      <c r="E13" s="244"/>
      <c r="F13" s="244"/>
      <c r="G13" s="1136" t="s">
        <v>486</v>
      </c>
      <c r="H13" s="1137"/>
      <c r="I13" s="1137"/>
      <c r="J13" s="1138"/>
      <c r="K13" s="267" t="s">
        <v>487</v>
      </c>
      <c r="L13" s="268" t="s">
        <v>487</v>
      </c>
      <c r="M13" s="269" t="s">
        <v>487</v>
      </c>
      <c r="N13" s="270" t="s">
        <v>487</v>
      </c>
    </row>
    <row r="14" spans="1:16" ht="13.5" customHeight="1">
      <c r="A14" s="248"/>
      <c r="B14" s="244"/>
      <c r="C14" s="244"/>
      <c r="D14" s="244"/>
      <c r="E14" s="244"/>
      <c r="F14" s="244"/>
      <c r="G14" s="1136" t="s">
        <v>488</v>
      </c>
      <c r="H14" s="1137"/>
      <c r="I14" s="1137"/>
      <c r="J14" s="1138"/>
      <c r="K14" s="267">
        <v>37313</v>
      </c>
      <c r="L14" s="268">
        <v>5590</v>
      </c>
      <c r="M14" s="269">
        <v>5712</v>
      </c>
      <c r="N14" s="270">
        <v>-2.1</v>
      </c>
    </row>
    <row r="15" spans="1:16" ht="13.5" customHeight="1">
      <c r="A15" s="248"/>
      <c r="B15" s="244"/>
      <c r="C15" s="244"/>
      <c r="D15" s="244"/>
      <c r="E15" s="244"/>
      <c r="F15" s="244"/>
      <c r="G15" s="1136" t="s">
        <v>489</v>
      </c>
      <c r="H15" s="1137"/>
      <c r="I15" s="1137"/>
      <c r="J15" s="1138"/>
      <c r="K15" s="267" t="s">
        <v>487</v>
      </c>
      <c r="L15" s="268" t="s">
        <v>487</v>
      </c>
      <c r="M15" s="269">
        <v>2855</v>
      </c>
      <c r="N15" s="270" t="s">
        <v>487</v>
      </c>
    </row>
    <row r="16" spans="1:16">
      <c r="A16" s="248"/>
      <c r="B16" s="244"/>
      <c r="C16" s="244"/>
      <c r="D16" s="244"/>
      <c r="E16" s="244"/>
      <c r="F16" s="244"/>
      <c r="G16" s="1139" t="s">
        <v>490</v>
      </c>
      <c r="H16" s="1140"/>
      <c r="I16" s="1140"/>
      <c r="J16" s="1141"/>
      <c r="K16" s="268">
        <v>-157343</v>
      </c>
      <c r="L16" s="268">
        <v>-23572</v>
      </c>
      <c r="M16" s="269">
        <v>-10245</v>
      </c>
      <c r="N16" s="270">
        <v>130.1</v>
      </c>
    </row>
    <row r="17" spans="1:16">
      <c r="A17" s="248"/>
      <c r="B17" s="244"/>
      <c r="C17" s="244"/>
      <c r="D17" s="244"/>
      <c r="E17" s="244"/>
      <c r="F17" s="244"/>
      <c r="G17" s="1139" t="s">
        <v>167</v>
      </c>
      <c r="H17" s="1140"/>
      <c r="I17" s="1140"/>
      <c r="J17" s="1141"/>
      <c r="K17" s="268">
        <v>817558</v>
      </c>
      <c r="L17" s="268">
        <v>122481</v>
      </c>
      <c r="M17" s="269">
        <v>129801</v>
      </c>
      <c r="N17" s="270">
        <v>-5.6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3" t="s">
        <v>495</v>
      </c>
      <c r="H21" s="1134"/>
      <c r="I21" s="1134"/>
      <c r="J21" s="1135"/>
      <c r="K21" s="280">
        <v>8.39</v>
      </c>
      <c r="L21" s="281">
        <v>12.01</v>
      </c>
      <c r="M21" s="282">
        <v>-3.62</v>
      </c>
      <c r="N21" s="249"/>
      <c r="O21" s="283"/>
      <c r="P21" s="279"/>
    </row>
    <row r="22" spans="1:16" s="284" customFormat="1">
      <c r="A22" s="279"/>
      <c r="B22" s="249"/>
      <c r="C22" s="249"/>
      <c r="D22" s="249"/>
      <c r="E22" s="249"/>
      <c r="F22" s="249"/>
      <c r="G22" s="1133" t="s">
        <v>496</v>
      </c>
      <c r="H22" s="1134"/>
      <c r="I22" s="1134"/>
      <c r="J22" s="1135"/>
      <c r="K22" s="285">
        <v>95.6</v>
      </c>
      <c r="L22" s="286">
        <v>95.9</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22" t="s">
        <v>477</v>
      </c>
      <c r="L30" s="254"/>
      <c r="M30" s="255" t="s">
        <v>478</v>
      </c>
      <c r="N30" s="256"/>
    </row>
    <row r="31" spans="1:16">
      <c r="A31" s="248"/>
      <c r="B31" s="244"/>
      <c r="C31" s="244"/>
      <c r="D31" s="244"/>
      <c r="E31" s="244"/>
      <c r="F31" s="244"/>
      <c r="G31" s="257"/>
      <c r="H31" s="258"/>
      <c r="I31" s="258"/>
      <c r="J31" s="259"/>
      <c r="K31" s="1123"/>
      <c r="L31" s="260" t="s">
        <v>479</v>
      </c>
      <c r="M31" s="261" t="s">
        <v>480</v>
      </c>
      <c r="N31" s="262" t="s">
        <v>481</v>
      </c>
    </row>
    <row r="32" spans="1:16" ht="27" customHeight="1">
      <c r="A32" s="248"/>
      <c r="B32" s="244"/>
      <c r="C32" s="244"/>
      <c r="D32" s="244"/>
      <c r="E32" s="244"/>
      <c r="F32" s="244"/>
      <c r="G32" s="1124" t="s">
        <v>500</v>
      </c>
      <c r="H32" s="1125"/>
      <c r="I32" s="1125"/>
      <c r="J32" s="1126"/>
      <c r="K32" s="294">
        <v>362814</v>
      </c>
      <c r="L32" s="294">
        <v>54354</v>
      </c>
      <c r="M32" s="295">
        <v>66201</v>
      </c>
      <c r="N32" s="296">
        <v>-17.899999999999999</v>
      </c>
    </row>
    <row r="33" spans="1:16" ht="13.5" customHeight="1">
      <c r="A33" s="248"/>
      <c r="B33" s="244"/>
      <c r="C33" s="244"/>
      <c r="D33" s="244"/>
      <c r="E33" s="244"/>
      <c r="F33" s="244"/>
      <c r="G33" s="1124" t="s">
        <v>501</v>
      </c>
      <c r="H33" s="1125"/>
      <c r="I33" s="1125"/>
      <c r="J33" s="1126"/>
      <c r="K33" s="294" t="s">
        <v>487</v>
      </c>
      <c r="L33" s="294" t="s">
        <v>487</v>
      </c>
      <c r="M33" s="295" t="s">
        <v>487</v>
      </c>
      <c r="N33" s="296" t="s">
        <v>487</v>
      </c>
    </row>
    <row r="34" spans="1:16" ht="27" customHeight="1">
      <c r="A34" s="248"/>
      <c r="B34" s="244"/>
      <c r="C34" s="244"/>
      <c r="D34" s="244"/>
      <c r="E34" s="244"/>
      <c r="F34" s="244"/>
      <c r="G34" s="1124" t="s">
        <v>502</v>
      </c>
      <c r="H34" s="1125"/>
      <c r="I34" s="1125"/>
      <c r="J34" s="1126"/>
      <c r="K34" s="294" t="s">
        <v>487</v>
      </c>
      <c r="L34" s="294" t="s">
        <v>487</v>
      </c>
      <c r="M34" s="295" t="s">
        <v>487</v>
      </c>
      <c r="N34" s="296" t="s">
        <v>487</v>
      </c>
    </row>
    <row r="35" spans="1:16" ht="27" customHeight="1">
      <c r="A35" s="248"/>
      <c r="B35" s="244"/>
      <c r="C35" s="244"/>
      <c r="D35" s="244"/>
      <c r="E35" s="244"/>
      <c r="F35" s="244"/>
      <c r="G35" s="1124" t="s">
        <v>503</v>
      </c>
      <c r="H35" s="1125"/>
      <c r="I35" s="1125"/>
      <c r="J35" s="1126"/>
      <c r="K35" s="294">
        <v>149063</v>
      </c>
      <c r="L35" s="294">
        <v>22332</v>
      </c>
      <c r="M35" s="295">
        <v>21827</v>
      </c>
      <c r="N35" s="296">
        <v>2.2999999999999998</v>
      </c>
    </row>
    <row r="36" spans="1:16" ht="27" customHeight="1">
      <c r="A36" s="248"/>
      <c r="B36" s="244"/>
      <c r="C36" s="244"/>
      <c r="D36" s="244"/>
      <c r="E36" s="244"/>
      <c r="F36" s="244"/>
      <c r="G36" s="1124" t="s">
        <v>504</v>
      </c>
      <c r="H36" s="1125"/>
      <c r="I36" s="1125"/>
      <c r="J36" s="1126"/>
      <c r="K36" s="294">
        <v>15270</v>
      </c>
      <c r="L36" s="294">
        <v>2288</v>
      </c>
      <c r="M36" s="295">
        <v>5334</v>
      </c>
      <c r="N36" s="296">
        <v>-57.1</v>
      </c>
    </row>
    <row r="37" spans="1:16" ht="13.5" customHeight="1">
      <c r="A37" s="248"/>
      <c r="B37" s="244"/>
      <c r="C37" s="244"/>
      <c r="D37" s="244"/>
      <c r="E37" s="244"/>
      <c r="F37" s="244"/>
      <c r="G37" s="1124" t="s">
        <v>505</v>
      </c>
      <c r="H37" s="1125"/>
      <c r="I37" s="1125"/>
      <c r="J37" s="1126"/>
      <c r="K37" s="294">
        <v>706</v>
      </c>
      <c r="L37" s="294">
        <v>106</v>
      </c>
      <c r="M37" s="295">
        <v>1051</v>
      </c>
      <c r="N37" s="296">
        <v>-89.9</v>
      </c>
    </row>
    <row r="38" spans="1:16" ht="27" customHeight="1">
      <c r="A38" s="248"/>
      <c r="B38" s="244"/>
      <c r="C38" s="244"/>
      <c r="D38" s="244"/>
      <c r="E38" s="244"/>
      <c r="F38" s="244"/>
      <c r="G38" s="1127" t="s">
        <v>506</v>
      </c>
      <c r="H38" s="1128"/>
      <c r="I38" s="1128"/>
      <c r="J38" s="1129"/>
      <c r="K38" s="297">
        <v>360</v>
      </c>
      <c r="L38" s="297">
        <v>54</v>
      </c>
      <c r="M38" s="298">
        <v>4</v>
      </c>
      <c r="N38" s="299">
        <v>1250</v>
      </c>
      <c r="O38" s="293"/>
    </row>
    <row r="39" spans="1:16">
      <c r="A39" s="248"/>
      <c r="B39" s="244"/>
      <c r="C39" s="244"/>
      <c r="D39" s="244"/>
      <c r="E39" s="244"/>
      <c r="F39" s="244"/>
      <c r="G39" s="1127" t="s">
        <v>507</v>
      </c>
      <c r="H39" s="1128"/>
      <c r="I39" s="1128"/>
      <c r="J39" s="1129"/>
      <c r="K39" s="300">
        <v>-25228</v>
      </c>
      <c r="L39" s="300">
        <v>-3779</v>
      </c>
      <c r="M39" s="301">
        <v>-2306</v>
      </c>
      <c r="N39" s="302">
        <v>63.9</v>
      </c>
      <c r="O39" s="293"/>
    </row>
    <row r="40" spans="1:16" ht="27" customHeight="1">
      <c r="A40" s="248"/>
      <c r="B40" s="244"/>
      <c r="C40" s="244"/>
      <c r="D40" s="244"/>
      <c r="E40" s="244"/>
      <c r="F40" s="244"/>
      <c r="G40" s="1124" t="s">
        <v>508</v>
      </c>
      <c r="H40" s="1125"/>
      <c r="I40" s="1125"/>
      <c r="J40" s="1126"/>
      <c r="K40" s="300">
        <v>-315880</v>
      </c>
      <c r="L40" s="300">
        <v>-47323</v>
      </c>
      <c r="M40" s="301">
        <v>-67056</v>
      </c>
      <c r="N40" s="302">
        <v>-29.4</v>
      </c>
      <c r="O40" s="293"/>
    </row>
    <row r="41" spans="1:16">
      <c r="A41" s="248"/>
      <c r="B41" s="244"/>
      <c r="C41" s="244"/>
      <c r="D41" s="244"/>
      <c r="E41" s="244"/>
      <c r="F41" s="244"/>
      <c r="G41" s="1130" t="s">
        <v>278</v>
      </c>
      <c r="H41" s="1131"/>
      <c r="I41" s="1131"/>
      <c r="J41" s="1132"/>
      <c r="K41" s="294">
        <v>187105</v>
      </c>
      <c r="L41" s="300">
        <v>28031</v>
      </c>
      <c r="M41" s="301">
        <v>25054</v>
      </c>
      <c r="N41" s="302">
        <v>11.9</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7" t="s">
        <v>477</v>
      </c>
      <c r="J49" s="1119" t="s">
        <v>512</v>
      </c>
      <c r="K49" s="1120"/>
      <c r="L49" s="1120"/>
      <c r="M49" s="1120"/>
      <c r="N49" s="1121"/>
    </row>
    <row r="50" spans="1:14">
      <c r="A50" s="248"/>
      <c r="B50" s="244"/>
      <c r="C50" s="244"/>
      <c r="D50" s="244"/>
      <c r="E50" s="244"/>
      <c r="F50" s="244"/>
      <c r="G50" s="312"/>
      <c r="H50" s="313"/>
      <c r="I50" s="1118"/>
      <c r="J50" s="314" t="s">
        <v>513</v>
      </c>
      <c r="K50" s="315" t="s">
        <v>514</v>
      </c>
      <c r="L50" s="316" t="s">
        <v>515</v>
      </c>
      <c r="M50" s="317" t="s">
        <v>516</v>
      </c>
      <c r="N50" s="318" t="s">
        <v>517</v>
      </c>
    </row>
    <row r="51" spans="1:14">
      <c r="A51" s="248"/>
      <c r="B51" s="244"/>
      <c r="C51" s="244"/>
      <c r="D51" s="244"/>
      <c r="E51" s="244"/>
      <c r="F51" s="244"/>
      <c r="G51" s="310" t="s">
        <v>518</v>
      </c>
      <c r="H51" s="311"/>
      <c r="I51" s="319">
        <v>70085</v>
      </c>
      <c r="J51" s="320">
        <v>10357</v>
      </c>
      <c r="K51" s="321">
        <v>-68.400000000000006</v>
      </c>
      <c r="L51" s="322">
        <v>96333</v>
      </c>
      <c r="M51" s="323">
        <v>-27.9</v>
      </c>
      <c r="N51" s="324">
        <v>-40.5</v>
      </c>
    </row>
    <row r="52" spans="1:14">
      <c r="A52" s="248"/>
      <c r="B52" s="244"/>
      <c r="C52" s="244"/>
      <c r="D52" s="244"/>
      <c r="E52" s="244"/>
      <c r="F52" s="244"/>
      <c r="G52" s="325"/>
      <c r="H52" s="326" t="s">
        <v>519</v>
      </c>
      <c r="I52" s="327">
        <v>23881</v>
      </c>
      <c r="J52" s="328">
        <v>3529</v>
      </c>
      <c r="K52" s="329">
        <v>-2.2000000000000002</v>
      </c>
      <c r="L52" s="330">
        <v>57060</v>
      </c>
      <c r="M52" s="331">
        <v>-1.5</v>
      </c>
      <c r="N52" s="332">
        <v>-0.7</v>
      </c>
    </row>
    <row r="53" spans="1:14">
      <c r="A53" s="248"/>
      <c r="B53" s="244"/>
      <c r="C53" s="244"/>
      <c r="D53" s="244"/>
      <c r="E53" s="244"/>
      <c r="F53" s="244"/>
      <c r="G53" s="310" t="s">
        <v>520</v>
      </c>
      <c r="H53" s="311"/>
      <c r="I53" s="319">
        <v>98732</v>
      </c>
      <c r="J53" s="320">
        <v>14569</v>
      </c>
      <c r="K53" s="321">
        <v>40.700000000000003</v>
      </c>
      <c r="L53" s="322">
        <v>117673</v>
      </c>
      <c r="M53" s="323">
        <v>22.2</v>
      </c>
      <c r="N53" s="324">
        <v>18.5</v>
      </c>
    </row>
    <row r="54" spans="1:14">
      <c r="A54" s="248"/>
      <c r="B54" s="244"/>
      <c r="C54" s="244"/>
      <c r="D54" s="244"/>
      <c r="E54" s="244"/>
      <c r="F54" s="244"/>
      <c r="G54" s="325"/>
      <c r="H54" s="326" t="s">
        <v>519</v>
      </c>
      <c r="I54" s="327">
        <v>41985</v>
      </c>
      <c r="J54" s="328">
        <v>6195</v>
      </c>
      <c r="K54" s="329">
        <v>75.5</v>
      </c>
      <c r="L54" s="330">
        <v>62359</v>
      </c>
      <c r="M54" s="331">
        <v>9.3000000000000007</v>
      </c>
      <c r="N54" s="332">
        <v>66.2</v>
      </c>
    </row>
    <row r="55" spans="1:14">
      <c r="A55" s="248"/>
      <c r="B55" s="244"/>
      <c r="C55" s="244"/>
      <c r="D55" s="244"/>
      <c r="E55" s="244"/>
      <c r="F55" s="244"/>
      <c r="G55" s="310" t="s">
        <v>521</v>
      </c>
      <c r="H55" s="311"/>
      <c r="I55" s="319">
        <v>515358</v>
      </c>
      <c r="J55" s="320">
        <v>76169</v>
      </c>
      <c r="K55" s="321">
        <v>422.8</v>
      </c>
      <c r="L55" s="322">
        <v>118223</v>
      </c>
      <c r="M55" s="323">
        <v>0.5</v>
      </c>
      <c r="N55" s="324">
        <v>422.3</v>
      </c>
    </row>
    <row r="56" spans="1:14">
      <c r="A56" s="248"/>
      <c r="B56" s="244"/>
      <c r="C56" s="244"/>
      <c r="D56" s="244"/>
      <c r="E56" s="244"/>
      <c r="F56" s="244"/>
      <c r="G56" s="325"/>
      <c r="H56" s="326" t="s">
        <v>519</v>
      </c>
      <c r="I56" s="327">
        <v>134664</v>
      </c>
      <c r="J56" s="328">
        <v>19903</v>
      </c>
      <c r="K56" s="329">
        <v>221.3</v>
      </c>
      <c r="L56" s="330">
        <v>57106</v>
      </c>
      <c r="M56" s="331">
        <v>-8.4</v>
      </c>
      <c r="N56" s="332">
        <v>229.7</v>
      </c>
    </row>
    <row r="57" spans="1:14">
      <c r="A57" s="248"/>
      <c r="B57" s="244"/>
      <c r="C57" s="244"/>
      <c r="D57" s="244"/>
      <c r="E57" s="244"/>
      <c r="F57" s="244"/>
      <c r="G57" s="310" t="s">
        <v>522</v>
      </c>
      <c r="H57" s="311"/>
      <c r="I57" s="319">
        <v>319460</v>
      </c>
      <c r="J57" s="320">
        <v>47602</v>
      </c>
      <c r="K57" s="321">
        <v>-37.5</v>
      </c>
      <c r="L57" s="322">
        <v>128485</v>
      </c>
      <c r="M57" s="323">
        <v>8.6999999999999993</v>
      </c>
      <c r="N57" s="324">
        <v>-46.2</v>
      </c>
    </row>
    <row r="58" spans="1:14">
      <c r="A58" s="248"/>
      <c r="B58" s="244"/>
      <c r="C58" s="244"/>
      <c r="D58" s="244"/>
      <c r="E58" s="244"/>
      <c r="F58" s="244"/>
      <c r="G58" s="325"/>
      <c r="H58" s="326" t="s">
        <v>519</v>
      </c>
      <c r="I58" s="327">
        <v>266443</v>
      </c>
      <c r="J58" s="328">
        <v>39702</v>
      </c>
      <c r="K58" s="329">
        <v>99.5</v>
      </c>
      <c r="L58" s="330">
        <v>62765</v>
      </c>
      <c r="M58" s="331">
        <v>9.9</v>
      </c>
      <c r="N58" s="332">
        <v>89.6</v>
      </c>
    </row>
    <row r="59" spans="1:14">
      <c r="A59" s="248"/>
      <c r="B59" s="244"/>
      <c r="C59" s="244"/>
      <c r="D59" s="244"/>
      <c r="E59" s="244"/>
      <c r="F59" s="244"/>
      <c r="G59" s="310" t="s">
        <v>523</v>
      </c>
      <c r="H59" s="311"/>
      <c r="I59" s="319">
        <v>1250434</v>
      </c>
      <c r="J59" s="320">
        <v>187331</v>
      </c>
      <c r="K59" s="321">
        <v>293.5</v>
      </c>
      <c r="L59" s="322">
        <v>128611</v>
      </c>
      <c r="M59" s="323">
        <v>0.1</v>
      </c>
      <c r="N59" s="324">
        <v>293.39999999999998</v>
      </c>
    </row>
    <row r="60" spans="1:14">
      <c r="A60" s="248"/>
      <c r="B60" s="244"/>
      <c r="C60" s="244"/>
      <c r="D60" s="244"/>
      <c r="E60" s="244"/>
      <c r="F60" s="244"/>
      <c r="G60" s="325"/>
      <c r="H60" s="326" t="s">
        <v>519</v>
      </c>
      <c r="I60" s="333">
        <v>1065914</v>
      </c>
      <c r="J60" s="328">
        <v>159687</v>
      </c>
      <c r="K60" s="329">
        <v>302.2</v>
      </c>
      <c r="L60" s="330">
        <v>61552</v>
      </c>
      <c r="M60" s="331">
        <v>-1.9</v>
      </c>
      <c r="N60" s="332">
        <v>304.10000000000002</v>
      </c>
    </row>
    <row r="61" spans="1:14">
      <c r="A61" s="248"/>
      <c r="B61" s="244"/>
      <c r="C61" s="244"/>
      <c r="D61" s="244"/>
      <c r="E61" s="244"/>
      <c r="F61" s="244"/>
      <c r="G61" s="310" t="s">
        <v>524</v>
      </c>
      <c r="H61" s="334"/>
      <c r="I61" s="335">
        <v>450814</v>
      </c>
      <c r="J61" s="336">
        <v>67206</v>
      </c>
      <c r="K61" s="337">
        <v>130.19999999999999</v>
      </c>
      <c r="L61" s="338">
        <v>117865</v>
      </c>
      <c r="M61" s="339">
        <v>0.7</v>
      </c>
      <c r="N61" s="324">
        <v>129.5</v>
      </c>
    </row>
    <row r="62" spans="1:14">
      <c r="A62" s="248"/>
      <c r="B62" s="244"/>
      <c r="C62" s="244"/>
      <c r="D62" s="244"/>
      <c r="E62" s="244"/>
      <c r="F62" s="244"/>
      <c r="G62" s="325"/>
      <c r="H62" s="326" t="s">
        <v>519</v>
      </c>
      <c r="I62" s="327">
        <v>306577</v>
      </c>
      <c r="J62" s="328">
        <v>45803</v>
      </c>
      <c r="K62" s="329">
        <v>139.30000000000001</v>
      </c>
      <c r="L62" s="330">
        <v>60168</v>
      </c>
      <c r="M62" s="331">
        <v>1.5</v>
      </c>
      <c r="N62" s="332">
        <v>137.80000000000001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42" t="s">
        <v>3</v>
      </c>
      <c r="D47" s="1142"/>
      <c r="E47" s="1143"/>
      <c r="F47" s="11">
        <v>9.1199999999999992</v>
      </c>
      <c r="G47" s="12">
        <v>9.15</v>
      </c>
      <c r="H47" s="12">
        <v>11.6</v>
      </c>
      <c r="I47" s="12">
        <v>21.39</v>
      </c>
      <c r="J47" s="13">
        <v>20.66</v>
      </c>
    </row>
    <row r="48" spans="2:10" ht="57.75" customHeight="1">
      <c r="B48" s="14"/>
      <c r="C48" s="1144" t="s">
        <v>4</v>
      </c>
      <c r="D48" s="1144"/>
      <c r="E48" s="1145"/>
      <c r="F48" s="15">
        <v>6.61</v>
      </c>
      <c r="G48" s="16">
        <v>9.43</v>
      </c>
      <c r="H48" s="16">
        <v>5.49</v>
      </c>
      <c r="I48" s="16">
        <v>10.23</v>
      </c>
      <c r="J48" s="17">
        <v>18.36</v>
      </c>
    </row>
    <row r="49" spans="2:10" ht="57.75" customHeight="1" thickBot="1">
      <c r="B49" s="18"/>
      <c r="C49" s="1146" t="s">
        <v>5</v>
      </c>
      <c r="D49" s="1146"/>
      <c r="E49" s="1147"/>
      <c r="F49" s="19">
        <v>0.78</v>
      </c>
      <c r="G49" s="20">
        <v>2.81</v>
      </c>
      <c r="H49" s="20" t="s">
        <v>531</v>
      </c>
      <c r="I49" s="20">
        <v>14.35</v>
      </c>
      <c r="J49" s="21">
        <v>8.4700000000000006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2017-03-07T04:38:54Z</cp:lastPrinted>
  <dcterms:created xsi:type="dcterms:W3CDTF">2017-02-15T16:15:41Z</dcterms:created>
  <dcterms:modified xsi:type="dcterms:W3CDTF">2017-03-07T04:41:45Z</dcterms:modified>
</cp:coreProperties>
</file>